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450"/>
  </bookViews>
  <sheets>
    <sheet name="汇总表" sheetId="1" r:id="rId1"/>
  </sheets>
  <calcPr calcId="144525"/>
</workbook>
</file>

<file path=xl/calcChain.xml><?xml version="1.0" encoding="utf-8"?>
<calcChain xmlns="http://schemas.openxmlformats.org/spreadsheetml/2006/main">
  <c r="I114" i="1"/>
  <c r="H114"/>
  <c r="F114"/>
  <c r="I113"/>
  <c r="H113"/>
  <c r="F113"/>
  <c r="I112"/>
  <c r="H112"/>
  <c r="F112"/>
  <c r="I111"/>
  <c r="H111"/>
  <c r="F111"/>
  <c r="I110"/>
  <c r="H110"/>
  <c r="F110"/>
  <c r="I109"/>
  <c r="H109"/>
  <c r="F109"/>
  <c r="I108"/>
  <c r="H108"/>
  <c r="F108"/>
  <c r="I107"/>
  <c r="H107"/>
  <c r="F107"/>
  <c r="I106"/>
  <c r="H106"/>
  <c r="F106"/>
  <c r="I105"/>
  <c r="H105"/>
  <c r="F105"/>
  <c r="I104"/>
  <c r="H104"/>
  <c r="F104"/>
  <c r="I103"/>
  <c r="H103"/>
  <c r="F103"/>
  <c r="F102"/>
  <c r="I101"/>
  <c r="H101"/>
  <c r="F101"/>
  <c r="I100"/>
  <c r="H100"/>
  <c r="F100"/>
  <c r="I99"/>
  <c r="H99"/>
  <c r="F99"/>
  <c r="I98"/>
  <c r="H98"/>
  <c r="F98"/>
  <c r="I97"/>
  <c r="H97"/>
  <c r="F97"/>
  <c r="I96"/>
  <c r="H96"/>
  <c r="F96"/>
  <c r="I95"/>
  <c r="H95"/>
  <c r="F95"/>
  <c r="I94"/>
  <c r="H94"/>
  <c r="F94"/>
  <c r="I93"/>
  <c r="H93"/>
  <c r="F93"/>
  <c r="F92"/>
  <c r="F91"/>
  <c r="I90"/>
  <c r="H90"/>
  <c r="F90"/>
  <c r="I89"/>
  <c r="H89"/>
  <c r="F89"/>
  <c r="I88"/>
  <c r="H88"/>
  <c r="F88"/>
  <c r="I87"/>
  <c r="H87"/>
  <c r="F87"/>
  <c r="F86"/>
  <c r="I85"/>
  <c r="H85"/>
  <c r="F85"/>
  <c r="I84"/>
  <c r="H84"/>
  <c r="F84"/>
  <c r="I83"/>
  <c r="H83"/>
  <c r="F83"/>
  <c r="I82"/>
  <c r="H82"/>
  <c r="F82"/>
  <c r="I81"/>
  <c r="H81"/>
  <c r="F81"/>
  <c r="F80"/>
  <c r="I79"/>
  <c r="H79"/>
  <c r="F79"/>
  <c r="I78"/>
  <c r="H78"/>
  <c r="F78"/>
  <c r="F77"/>
  <c r="F76"/>
  <c r="I75"/>
  <c r="H75"/>
  <c r="F75"/>
  <c r="I74"/>
  <c r="H74"/>
  <c r="F74"/>
  <c r="I73"/>
  <c r="H73"/>
  <c r="F73"/>
  <c r="I72"/>
  <c r="H72"/>
  <c r="F72"/>
  <c r="F71"/>
  <c r="I70"/>
  <c r="H70"/>
  <c r="F70"/>
  <c r="I69"/>
  <c r="H69"/>
  <c r="F69"/>
  <c r="I68"/>
  <c r="H68"/>
  <c r="F68"/>
  <c r="I67"/>
  <c r="H67"/>
  <c r="F67"/>
  <c r="I66"/>
  <c r="H66"/>
  <c r="F66"/>
  <c r="I65"/>
  <c r="H65"/>
  <c r="F65"/>
  <c r="I64"/>
  <c r="H64"/>
  <c r="F64"/>
  <c r="I63"/>
  <c r="H63"/>
  <c r="F63"/>
  <c r="F62"/>
  <c r="I61"/>
  <c r="H61"/>
  <c r="F61"/>
  <c r="I60"/>
  <c r="H60"/>
  <c r="F60"/>
  <c r="I59"/>
  <c r="H59"/>
  <c r="F59"/>
  <c r="I58"/>
  <c r="H58"/>
  <c r="F58"/>
  <c r="I57"/>
  <c r="H57"/>
  <c r="F57"/>
  <c r="I56"/>
  <c r="H56"/>
  <c r="F56"/>
  <c r="I55"/>
  <c r="H55"/>
  <c r="F55"/>
  <c r="I54"/>
  <c r="H54"/>
  <c r="F54"/>
  <c r="I53"/>
  <c r="H53"/>
  <c r="F53"/>
  <c r="I52"/>
  <c r="H52"/>
  <c r="F52"/>
  <c r="I51"/>
  <c r="H51"/>
  <c r="F51"/>
  <c r="I50"/>
  <c r="H50"/>
  <c r="F50"/>
  <c r="I49"/>
  <c r="H49"/>
  <c r="F49"/>
  <c r="I48"/>
  <c r="H48"/>
  <c r="F48"/>
  <c r="I47"/>
  <c r="H47"/>
  <c r="F47"/>
  <c r="I46"/>
  <c r="H46"/>
  <c r="F46"/>
  <c r="I45"/>
  <c r="H45"/>
  <c r="F45"/>
  <c r="I44"/>
  <c r="H44"/>
  <c r="F44"/>
  <c r="F43"/>
  <c r="I42"/>
  <c r="H42"/>
  <c r="F42"/>
  <c r="I41"/>
  <c r="H41"/>
  <c r="F41"/>
  <c r="I40"/>
  <c r="H40"/>
  <c r="F40"/>
  <c r="I39"/>
  <c r="H39"/>
  <c r="F39"/>
  <c r="I38"/>
  <c r="H38"/>
  <c r="F38"/>
  <c r="I37"/>
  <c r="H37"/>
  <c r="F37"/>
  <c r="I36"/>
  <c r="H36"/>
  <c r="F36"/>
  <c r="I35"/>
  <c r="H35"/>
  <c r="F35"/>
  <c r="I34"/>
  <c r="H34"/>
  <c r="F34"/>
  <c r="F33"/>
  <c r="F32"/>
  <c r="F31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F23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</calcChain>
</file>

<file path=xl/sharedStrings.xml><?xml version="1.0" encoding="utf-8"?>
<sst xmlns="http://schemas.openxmlformats.org/spreadsheetml/2006/main" count="523" uniqueCount="167">
  <si>
    <r>
      <rPr>
        <sz val="16"/>
        <rFont val="方正小标宋简体"/>
        <charset val="134"/>
      </rPr>
      <t>镇江市京口区2021年集中公开招聘教师总成绩及入围体检人员名单公示</t>
    </r>
    <r>
      <rPr>
        <sz val="16"/>
        <rFont val="宋体"/>
        <family val="3"/>
        <charset val="134"/>
      </rPr>
      <t xml:space="preserve">
</t>
    </r>
  </si>
  <si>
    <t xml:space="preserve">    现将镇江市京口区2021年集中公开招聘教师笔试成绩、面试成绩和总成绩及入围体检人员名单予以公示，表中用红色字体标注的即为入围体检的人员。公示时间为2021年6月21日至6月25日，如有异议请与京口区教育局组织人事科（0511-89980831）或京口区人社局人力资源管理科（0511-80859057）联系。</t>
  </si>
  <si>
    <t xml:space="preserve">镇江市京口区教育局
二〇二一年六月二十一日
</t>
  </si>
  <si>
    <t>职位代码</t>
  </si>
  <si>
    <t>考生姓名</t>
  </si>
  <si>
    <t>部门名称</t>
  </si>
  <si>
    <t>职位名称</t>
  </si>
  <si>
    <t>笔试部分</t>
  </si>
  <si>
    <t>面试部分</t>
  </si>
  <si>
    <t>总成绩</t>
  </si>
  <si>
    <t>排名</t>
  </si>
  <si>
    <t>备注</t>
  </si>
  <si>
    <t>成绩</t>
  </si>
  <si>
    <t>折算40%计入总分</t>
  </si>
  <si>
    <t>折算60%计入总分</t>
  </si>
  <si>
    <t>201</t>
  </si>
  <si>
    <t>王飞雪</t>
  </si>
  <si>
    <t>镇江市中山路小学</t>
  </si>
  <si>
    <t>语文教师</t>
  </si>
  <si>
    <t>入围</t>
  </si>
  <si>
    <t>丁文娜</t>
  </si>
  <si>
    <t>侍子涵</t>
  </si>
  <si>
    <t>刘妍汝</t>
  </si>
  <si>
    <t>骆心语</t>
  </si>
  <si>
    <t>朱思凯</t>
  </si>
  <si>
    <t>苏星</t>
  </si>
  <si>
    <t>戴进</t>
  </si>
  <si>
    <t>孔思彤</t>
  </si>
  <si>
    <t>缺考</t>
  </si>
  <si>
    <t>202</t>
  </si>
  <si>
    <t>管玉</t>
  </si>
  <si>
    <t>数学教师</t>
  </si>
  <si>
    <t>黄益</t>
  </si>
  <si>
    <t>吴优</t>
  </si>
  <si>
    <t>203</t>
  </si>
  <si>
    <t>刘晶晶</t>
  </si>
  <si>
    <t>镇江市实验小学</t>
  </si>
  <si>
    <t>邵天逸</t>
  </si>
  <si>
    <t>曹贵美</t>
  </si>
  <si>
    <t>龚皓</t>
  </si>
  <si>
    <t>张二艳</t>
  </si>
  <si>
    <t>张子怡</t>
  </si>
  <si>
    <t>204</t>
  </si>
  <si>
    <t>童禛</t>
  </si>
  <si>
    <t>贾玉青</t>
  </si>
  <si>
    <t>金伊雯</t>
  </si>
  <si>
    <t>王涵</t>
  </si>
  <si>
    <t>叶鹏程</t>
  </si>
  <si>
    <t>吴昊</t>
  </si>
  <si>
    <t>王曼</t>
  </si>
  <si>
    <t>周婧</t>
  </si>
  <si>
    <t>刘峥</t>
  </si>
  <si>
    <t>侯静</t>
  </si>
  <si>
    <t>205</t>
  </si>
  <si>
    <t>端西西</t>
  </si>
  <si>
    <t>英语教师</t>
  </si>
  <si>
    <t>付讷</t>
  </si>
  <si>
    <t>杨玲</t>
  </si>
  <si>
    <t>206</t>
  </si>
  <si>
    <t>焦杨</t>
  </si>
  <si>
    <t>体育教师</t>
  </si>
  <si>
    <t>冯珠珠</t>
  </si>
  <si>
    <t>王莉</t>
  </si>
  <si>
    <t>张诗雨</t>
  </si>
  <si>
    <t>吴翔</t>
  </si>
  <si>
    <t>刘雯</t>
  </si>
  <si>
    <t>荆妤</t>
  </si>
  <si>
    <t>207</t>
  </si>
  <si>
    <t>徐晓艺</t>
  </si>
  <si>
    <t>镇江市红旗小学</t>
  </si>
  <si>
    <t>陈诺</t>
  </si>
  <si>
    <t>潘凡</t>
  </si>
  <si>
    <t>陈雅静</t>
  </si>
  <si>
    <t>李梦婷</t>
  </si>
  <si>
    <t>徐越婷</t>
  </si>
  <si>
    <t>甘霖</t>
  </si>
  <si>
    <t>沈诗雨</t>
  </si>
  <si>
    <t>208</t>
  </si>
  <si>
    <t>沈晴</t>
  </si>
  <si>
    <t>王亚雯</t>
  </si>
  <si>
    <t>赵艳丽</t>
  </si>
  <si>
    <t>张洁</t>
  </si>
  <si>
    <t>杨莉萍</t>
  </si>
  <si>
    <t>蒋亚莹</t>
  </si>
  <si>
    <t>李锦涵</t>
  </si>
  <si>
    <t>209</t>
  </si>
  <si>
    <t>杨晓清</t>
  </si>
  <si>
    <t>镇江市江滨实验小学</t>
  </si>
  <si>
    <t>孙悦</t>
  </si>
  <si>
    <t>严海雪</t>
  </si>
  <si>
    <t>210</t>
  </si>
  <si>
    <t>杨静南</t>
  </si>
  <si>
    <t>镇江市京口区实验小学</t>
  </si>
  <si>
    <t>郭诗琦</t>
  </si>
  <si>
    <t>吴清</t>
  </si>
  <si>
    <t>朱雨欣</t>
  </si>
  <si>
    <t>林新语</t>
  </si>
  <si>
    <t>单钰山</t>
  </si>
  <si>
    <t>江珊珊</t>
  </si>
  <si>
    <t>郭歆雨</t>
  </si>
  <si>
    <t>杨惠茹</t>
  </si>
  <si>
    <t>211</t>
  </si>
  <si>
    <t>汤晓清</t>
  </si>
  <si>
    <t>镇江市桃花坞小学</t>
  </si>
  <si>
    <t>美术教师（软笔书法方向）</t>
  </si>
  <si>
    <t>章禄锋</t>
  </si>
  <si>
    <t>付芹芹</t>
  </si>
  <si>
    <t>212</t>
  </si>
  <si>
    <t>孟子敏</t>
  </si>
  <si>
    <t>镇江市敏成小学</t>
  </si>
  <si>
    <t>刘旭</t>
  </si>
  <si>
    <t>张志鹏</t>
  </si>
  <si>
    <t>213</t>
  </si>
  <si>
    <t>戴君龙</t>
  </si>
  <si>
    <t>石丰</t>
  </si>
  <si>
    <t>杨良卿</t>
  </si>
  <si>
    <t>214</t>
  </si>
  <si>
    <t>潘泽亮</t>
  </si>
  <si>
    <t>镇江市香江花城小学</t>
  </si>
  <si>
    <t>唐朝</t>
  </si>
  <si>
    <t>付畅畅</t>
  </si>
  <si>
    <t>张陈龙</t>
  </si>
  <si>
    <t>王添浩</t>
  </si>
  <si>
    <t>蒋子贤</t>
  </si>
  <si>
    <t>215</t>
  </si>
  <si>
    <t>张姗姗</t>
  </si>
  <si>
    <t>镇江市恒顺实验小学</t>
  </si>
  <si>
    <t>唐莉飞</t>
  </si>
  <si>
    <t>尤磊</t>
  </si>
  <si>
    <t>何明秀</t>
  </si>
  <si>
    <t>徐双双</t>
  </si>
  <si>
    <t>季雨萌</t>
  </si>
  <si>
    <t>216</t>
  </si>
  <si>
    <t>张欣雨</t>
  </si>
  <si>
    <t>胡青苗</t>
  </si>
  <si>
    <t>唐彩虹</t>
  </si>
  <si>
    <t>房晴晴</t>
  </si>
  <si>
    <t>217</t>
  </si>
  <si>
    <t>徐婉桢</t>
  </si>
  <si>
    <t>镇江市学府路小学</t>
  </si>
  <si>
    <t>朱香琪</t>
  </si>
  <si>
    <t>顾针兆</t>
  </si>
  <si>
    <t>218</t>
  </si>
  <si>
    <t>刘占蓉</t>
  </si>
  <si>
    <t>镇江市京口区特殊教育中心</t>
  </si>
  <si>
    <t>培智教师</t>
  </si>
  <si>
    <t>徐芳芳</t>
  </si>
  <si>
    <t>吴玉茹</t>
  </si>
  <si>
    <t>219</t>
  </si>
  <si>
    <t>汤磊</t>
  </si>
  <si>
    <t>镇江市中山路幼儿园谏壁分园</t>
  </si>
  <si>
    <t>学前教育</t>
  </si>
  <si>
    <t>陈奕言</t>
  </si>
  <si>
    <t>王中圆</t>
  </si>
  <si>
    <t>裴鹏宇</t>
  </si>
  <si>
    <t>220</t>
  </si>
  <si>
    <t>石珺珺</t>
  </si>
  <si>
    <t>镇江市江滨幼儿园</t>
  </si>
  <si>
    <t>刘然</t>
  </si>
  <si>
    <t>周伟聪</t>
  </si>
  <si>
    <t>221</t>
  </si>
  <si>
    <t>吴筠</t>
  </si>
  <si>
    <t>镇江市解放路幼儿园</t>
  </si>
  <si>
    <t>王悦</t>
  </si>
  <si>
    <t>吴丹瑶</t>
  </si>
  <si>
    <t>周颖</t>
  </si>
  <si>
    <t>周艳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</si>
</sst>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16"/>
      <name val="方正小标宋简体"/>
      <charset val="134"/>
    </font>
    <font>
      <sz val="16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top" wrapText="1"/>
    </xf>
    <xf numFmtId="176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4"/>
  <sheetViews>
    <sheetView tabSelected="1" topLeftCell="A16" workbookViewId="0">
      <selection activeCell="D119" sqref="D119"/>
    </sheetView>
  </sheetViews>
  <sheetFormatPr defaultColWidth="9" defaultRowHeight="13.5"/>
  <cols>
    <col min="1" max="1" width="5.125" style="1" customWidth="1"/>
    <col min="2" max="2" width="7.625" style="1" customWidth="1"/>
    <col min="3" max="3" width="25.75" style="1" customWidth="1"/>
    <col min="4" max="4" width="9.625" style="1" customWidth="1"/>
    <col min="5" max="5" width="7.625" style="1" customWidth="1"/>
    <col min="6" max="6" width="9.75" style="1" customWidth="1"/>
    <col min="7" max="7" width="7.625" style="1" customWidth="1"/>
    <col min="8" max="8" width="9.75" style="4" customWidth="1"/>
    <col min="9" max="9" width="7.625" style="4" customWidth="1"/>
    <col min="10" max="10" width="4.25" style="1" customWidth="1"/>
    <col min="11" max="11" width="6.5" style="1" customWidth="1"/>
    <col min="12" max="16384" width="9" style="1"/>
  </cols>
  <sheetData>
    <row r="1" spans="1:11" ht="30.75" customHeight="1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</row>
    <row r="2" spans="1:11" ht="72.75" customHeight="1">
      <c r="A2" s="22" t="s">
        <v>1</v>
      </c>
      <c r="B2" s="22"/>
      <c r="C2" s="22"/>
      <c r="D2" s="23"/>
      <c r="E2" s="22"/>
      <c r="F2" s="22"/>
      <c r="G2" s="22"/>
      <c r="H2" s="24"/>
      <c r="I2" s="22"/>
      <c r="J2" s="22"/>
      <c r="K2" s="22"/>
    </row>
    <row r="3" spans="1:11" ht="37.5" customHeight="1">
      <c r="G3" s="25" t="s">
        <v>2</v>
      </c>
      <c r="H3" s="26"/>
      <c r="I3" s="27"/>
      <c r="J3" s="27"/>
      <c r="K3" s="27"/>
    </row>
    <row r="4" spans="1:11" s="2" customFormat="1" ht="39" customHeight="1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/>
      <c r="G4" s="29" t="s">
        <v>8</v>
      </c>
      <c r="H4" s="30"/>
      <c r="I4" s="31" t="s">
        <v>9</v>
      </c>
      <c r="J4" s="28" t="s">
        <v>10</v>
      </c>
      <c r="K4" s="32" t="s">
        <v>11</v>
      </c>
    </row>
    <row r="5" spans="1:11" s="2" customFormat="1" ht="24">
      <c r="A5" s="28"/>
      <c r="B5" s="28"/>
      <c r="C5" s="28"/>
      <c r="D5" s="28"/>
      <c r="E5" s="5" t="s">
        <v>12</v>
      </c>
      <c r="F5" s="5" t="s">
        <v>13</v>
      </c>
      <c r="G5" s="5" t="s">
        <v>12</v>
      </c>
      <c r="H5" s="6" t="s">
        <v>14</v>
      </c>
      <c r="I5" s="31"/>
      <c r="J5" s="28"/>
      <c r="K5" s="32"/>
    </row>
    <row r="6" spans="1:11" s="3" customFormat="1">
      <c r="A6" s="7" t="s">
        <v>15</v>
      </c>
      <c r="B6" s="7" t="s">
        <v>16</v>
      </c>
      <c r="C6" s="7" t="s">
        <v>17</v>
      </c>
      <c r="D6" s="7" t="s">
        <v>18</v>
      </c>
      <c r="E6" s="7">
        <v>67.5</v>
      </c>
      <c r="F6" s="7">
        <f t="shared" ref="F6:F33" si="0">E6*0.4</f>
        <v>27</v>
      </c>
      <c r="G6" s="8">
        <v>77.2</v>
      </c>
      <c r="H6" s="9">
        <f t="shared" ref="H6:H59" si="1">G6*0.6</f>
        <v>46.32</v>
      </c>
      <c r="I6" s="9">
        <f t="shared" ref="I6:I59" si="2">F6+H6</f>
        <v>73.319999999999993</v>
      </c>
      <c r="J6" s="8">
        <v>1</v>
      </c>
      <c r="K6" s="13" t="s">
        <v>19</v>
      </c>
    </row>
    <row r="7" spans="1:11" s="3" customFormat="1">
      <c r="A7" s="7" t="s">
        <v>15</v>
      </c>
      <c r="B7" s="7" t="s">
        <v>20</v>
      </c>
      <c r="C7" s="7" t="s">
        <v>17</v>
      </c>
      <c r="D7" s="7" t="s">
        <v>18</v>
      </c>
      <c r="E7" s="7">
        <v>62.5</v>
      </c>
      <c r="F7" s="7">
        <f t="shared" si="0"/>
        <v>25</v>
      </c>
      <c r="G7" s="8">
        <v>80</v>
      </c>
      <c r="H7" s="9">
        <f t="shared" si="1"/>
        <v>48</v>
      </c>
      <c r="I7" s="9">
        <f t="shared" si="2"/>
        <v>73</v>
      </c>
      <c r="J7" s="8">
        <v>2</v>
      </c>
      <c r="K7" s="13" t="s">
        <v>19</v>
      </c>
    </row>
    <row r="8" spans="1:11" s="3" customFormat="1">
      <c r="A8" s="7" t="s">
        <v>15</v>
      </c>
      <c r="B8" s="7" t="s">
        <v>21</v>
      </c>
      <c r="C8" s="7" t="s">
        <v>17</v>
      </c>
      <c r="D8" s="7" t="s">
        <v>18</v>
      </c>
      <c r="E8" s="7">
        <v>57.5</v>
      </c>
      <c r="F8" s="7">
        <f t="shared" si="0"/>
        <v>23</v>
      </c>
      <c r="G8" s="8">
        <v>80</v>
      </c>
      <c r="H8" s="9">
        <f t="shared" si="1"/>
        <v>48</v>
      </c>
      <c r="I8" s="9">
        <f t="shared" si="2"/>
        <v>71</v>
      </c>
      <c r="J8" s="8">
        <v>3</v>
      </c>
      <c r="K8" s="13" t="s">
        <v>19</v>
      </c>
    </row>
    <row r="9" spans="1:11">
      <c r="A9" s="10" t="s">
        <v>15</v>
      </c>
      <c r="B9" s="10" t="s">
        <v>22</v>
      </c>
      <c r="C9" s="10" t="s">
        <v>17</v>
      </c>
      <c r="D9" s="10" t="s">
        <v>18</v>
      </c>
      <c r="E9" s="10">
        <v>58</v>
      </c>
      <c r="F9" s="10">
        <f t="shared" si="0"/>
        <v>23.2</v>
      </c>
      <c r="G9" s="11">
        <v>78.8</v>
      </c>
      <c r="H9" s="12">
        <f t="shared" si="1"/>
        <v>47.28</v>
      </c>
      <c r="I9" s="12">
        <f t="shared" si="2"/>
        <v>70.48</v>
      </c>
      <c r="J9" s="11"/>
      <c r="K9" s="14"/>
    </row>
    <row r="10" spans="1:11">
      <c r="A10" s="10" t="s">
        <v>15</v>
      </c>
      <c r="B10" s="10" t="s">
        <v>23</v>
      </c>
      <c r="C10" s="10" t="s">
        <v>17</v>
      </c>
      <c r="D10" s="10" t="s">
        <v>18</v>
      </c>
      <c r="E10" s="10">
        <v>56.5</v>
      </c>
      <c r="F10" s="10">
        <f t="shared" si="0"/>
        <v>22.6</v>
      </c>
      <c r="G10" s="11">
        <v>78.2</v>
      </c>
      <c r="H10" s="12">
        <f t="shared" si="1"/>
        <v>46.92</v>
      </c>
      <c r="I10" s="12">
        <f t="shared" si="2"/>
        <v>69.52</v>
      </c>
      <c r="J10" s="11"/>
      <c r="K10" s="14"/>
    </row>
    <row r="11" spans="1:11">
      <c r="A11" s="10" t="s">
        <v>15</v>
      </c>
      <c r="B11" s="10" t="s">
        <v>24</v>
      </c>
      <c r="C11" s="10" t="s">
        <v>17</v>
      </c>
      <c r="D11" s="10" t="s">
        <v>18</v>
      </c>
      <c r="E11" s="10">
        <v>59</v>
      </c>
      <c r="F11" s="10">
        <f t="shared" si="0"/>
        <v>23.6</v>
      </c>
      <c r="G11" s="11">
        <v>74.599999999999994</v>
      </c>
      <c r="H11" s="12">
        <f t="shared" si="1"/>
        <v>44.76</v>
      </c>
      <c r="I11" s="12">
        <f t="shared" si="2"/>
        <v>68.36</v>
      </c>
      <c r="J11" s="11"/>
      <c r="K11" s="14"/>
    </row>
    <row r="12" spans="1:11">
      <c r="A12" s="10" t="s">
        <v>15</v>
      </c>
      <c r="B12" s="10" t="s">
        <v>25</v>
      </c>
      <c r="C12" s="10" t="s">
        <v>17</v>
      </c>
      <c r="D12" s="10" t="s">
        <v>18</v>
      </c>
      <c r="E12" s="10">
        <v>56.5</v>
      </c>
      <c r="F12" s="10">
        <f t="shared" si="0"/>
        <v>22.6</v>
      </c>
      <c r="G12" s="11">
        <v>74.599999999999994</v>
      </c>
      <c r="H12" s="12">
        <f t="shared" si="1"/>
        <v>44.76</v>
      </c>
      <c r="I12" s="12">
        <f t="shared" si="2"/>
        <v>67.36</v>
      </c>
      <c r="J12" s="11"/>
      <c r="K12" s="14"/>
    </row>
    <row r="13" spans="1:11">
      <c r="A13" s="10" t="s">
        <v>15</v>
      </c>
      <c r="B13" s="10" t="s">
        <v>26</v>
      </c>
      <c r="C13" s="10" t="s">
        <v>17</v>
      </c>
      <c r="D13" s="10" t="s">
        <v>18</v>
      </c>
      <c r="E13" s="10">
        <v>56</v>
      </c>
      <c r="F13" s="10">
        <f t="shared" si="0"/>
        <v>22.4</v>
      </c>
      <c r="G13" s="11">
        <v>74.2</v>
      </c>
      <c r="H13" s="12">
        <f t="shared" si="1"/>
        <v>44.52</v>
      </c>
      <c r="I13" s="12">
        <f t="shared" si="2"/>
        <v>66.92</v>
      </c>
      <c r="J13" s="11"/>
      <c r="K13" s="14"/>
    </row>
    <row r="14" spans="1:11">
      <c r="A14" s="10" t="s">
        <v>15</v>
      </c>
      <c r="B14" s="10" t="s">
        <v>27</v>
      </c>
      <c r="C14" s="10" t="s">
        <v>17</v>
      </c>
      <c r="D14" s="10" t="s">
        <v>18</v>
      </c>
      <c r="E14" s="10">
        <v>56</v>
      </c>
      <c r="F14" s="10">
        <f t="shared" si="0"/>
        <v>22.4</v>
      </c>
      <c r="G14" s="11" t="s">
        <v>28</v>
      </c>
      <c r="H14" s="12" t="s">
        <v>28</v>
      </c>
      <c r="I14" s="12"/>
      <c r="J14" s="11"/>
      <c r="K14" s="14"/>
    </row>
    <row r="15" spans="1:11" s="3" customFormat="1">
      <c r="A15" s="7" t="s">
        <v>29</v>
      </c>
      <c r="B15" s="7" t="s">
        <v>30</v>
      </c>
      <c r="C15" s="7" t="s">
        <v>17</v>
      </c>
      <c r="D15" s="7" t="s">
        <v>31</v>
      </c>
      <c r="E15" s="7">
        <v>79</v>
      </c>
      <c r="F15" s="7">
        <f t="shared" si="0"/>
        <v>31.6</v>
      </c>
      <c r="G15" s="8">
        <v>84.6</v>
      </c>
      <c r="H15" s="9">
        <f>G15*0.6</f>
        <v>50.76</v>
      </c>
      <c r="I15" s="9">
        <f>F15+H15</f>
        <v>82.36</v>
      </c>
      <c r="J15" s="8">
        <v>1</v>
      </c>
      <c r="K15" s="13" t="s">
        <v>19</v>
      </c>
    </row>
    <row r="16" spans="1:11">
      <c r="A16" s="10" t="s">
        <v>29</v>
      </c>
      <c r="B16" s="10" t="s">
        <v>32</v>
      </c>
      <c r="C16" s="10" t="s">
        <v>17</v>
      </c>
      <c r="D16" s="10" t="s">
        <v>31</v>
      </c>
      <c r="E16" s="10">
        <v>78</v>
      </c>
      <c r="F16" s="10">
        <f t="shared" si="0"/>
        <v>31.2</v>
      </c>
      <c r="G16" s="11">
        <v>82.4</v>
      </c>
      <c r="H16" s="12">
        <f>G16*0.6</f>
        <v>49.44</v>
      </c>
      <c r="I16" s="12">
        <f>F16+H16</f>
        <v>80.64</v>
      </c>
      <c r="J16" s="11"/>
      <c r="K16" s="14"/>
    </row>
    <row r="17" spans="1:11">
      <c r="A17" s="10" t="s">
        <v>29</v>
      </c>
      <c r="B17" s="10" t="s">
        <v>33</v>
      </c>
      <c r="C17" s="10" t="s">
        <v>17</v>
      </c>
      <c r="D17" s="10" t="s">
        <v>31</v>
      </c>
      <c r="E17" s="10">
        <v>81</v>
      </c>
      <c r="F17" s="10">
        <f t="shared" si="0"/>
        <v>32.4</v>
      </c>
      <c r="G17" s="11">
        <v>78.599999999999994</v>
      </c>
      <c r="H17" s="12">
        <f>G17*0.6</f>
        <v>47.16</v>
      </c>
      <c r="I17" s="12">
        <f>F17+H17</f>
        <v>79.56</v>
      </c>
      <c r="J17" s="11"/>
      <c r="K17" s="14"/>
    </row>
    <row r="18" spans="1:11" s="3" customFormat="1">
      <c r="A18" s="7" t="s">
        <v>34</v>
      </c>
      <c r="B18" s="7" t="s">
        <v>35</v>
      </c>
      <c r="C18" s="7" t="s">
        <v>36</v>
      </c>
      <c r="D18" s="7" t="s">
        <v>18</v>
      </c>
      <c r="E18" s="7">
        <v>61.5</v>
      </c>
      <c r="F18" s="7">
        <f t="shared" si="0"/>
        <v>24.6</v>
      </c>
      <c r="G18" s="8">
        <v>82.6</v>
      </c>
      <c r="H18" s="9">
        <f t="shared" si="1"/>
        <v>49.56</v>
      </c>
      <c r="I18" s="9">
        <f t="shared" si="2"/>
        <v>74.16</v>
      </c>
      <c r="J18" s="8">
        <v>1</v>
      </c>
      <c r="K18" s="13" t="s">
        <v>19</v>
      </c>
    </row>
    <row r="19" spans="1:11" s="3" customFormat="1">
      <c r="A19" s="7" t="s">
        <v>34</v>
      </c>
      <c r="B19" s="7" t="s">
        <v>37</v>
      </c>
      <c r="C19" s="7" t="s">
        <v>36</v>
      </c>
      <c r="D19" s="7" t="s">
        <v>18</v>
      </c>
      <c r="E19" s="7">
        <v>57</v>
      </c>
      <c r="F19" s="7">
        <f t="shared" si="0"/>
        <v>22.8</v>
      </c>
      <c r="G19" s="8">
        <v>79.8</v>
      </c>
      <c r="H19" s="9">
        <f t="shared" si="1"/>
        <v>47.88</v>
      </c>
      <c r="I19" s="9">
        <f t="shared" si="2"/>
        <v>70.680000000000007</v>
      </c>
      <c r="J19" s="8">
        <v>2</v>
      </c>
      <c r="K19" s="13" t="s">
        <v>19</v>
      </c>
    </row>
    <row r="20" spans="1:11">
      <c r="A20" s="10" t="s">
        <v>34</v>
      </c>
      <c r="B20" s="10" t="s">
        <v>38</v>
      </c>
      <c r="C20" s="10" t="s">
        <v>36</v>
      </c>
      <c r="D20" s="10" t="s">
        <v>18</v>
      </c>
      <c r="E20" s="10">
        <v>56.5</v>
      </c>
      <c r="F20" s="10">
        <f t="shared" si="0"/>
        <v>22.6</v>
      </c>
      <c r="G20" s="11">
        <v>76.8</v>
      </c>
      <c r="H20" s="12">
        <f t="shared" si="1"/>
        <v>46.08</v>
      </c>
      <c r="I20" s="12">
        <f t="shared" si="2"/>
        <v>68.680000000000007</v>
      </c>
      <c r="J20" s="11"/>
      <c r="K20" s="14"/>
    </row>
    <row r="21" spans="1:11">
      <c r="A21" s="10" t="s">
        <v>34</v>
      </c>
      <c r="B21" s="10" t="s">
        <v>39</v>
      </c>
      <c r="C21" s="10" t="s">
        <v>36</v>
      </c>
      <c r="D21" s="10" t="s">
        <v>18</v>
      </c>
      <c r="E21" s="10">
        <v>58</v>
      </c>
      <c r="F21" s="10">
        <f t="shared" si="0"/>
        <v>23.2</v>
      </c>
      <c r="G21" s="11">
        <v>73</v>
      </c>
      <c r="H21" s="12">
        <f t="shared" si="1"/>
        <v>43.8</v>
      </c>
      <c r="I21" s="12">
        <f t="shared" si="2"/>
        <v>67</v>
      </c>
      <c r="J21" s="11"/>
      <c r="K21" s="14"/>
    </row>
    <row r="22" spans="1:11">
      <c r="A22" s="10" t="s">
        <v>34</v>
      </c>
      <c r="B22" s="10" t="s">
        <v>40</v>
      </c>
      <c r="C22" s="10" t="s">
        <v>36</v>
      </c>
      <c r="D22" s="10" t="s">
        <v>18</v>
      </c>
      <c r="E22" s="10">
        <v>57.5</v>
      </c>
      <c r="F22" s="10">
        <f t="shared" si="0"/>
        <v>23</v>
      </c>
      <c r="G22" s="11" t="s">
        <v>28</v>
      </c>
      <c r="H22" s="12" t="s">
        <v>28</v>
      </c>
      <c r="I22" s="12"/>
      <c r="J22" s="11"/>
      <c r="K22" s="14"/>
    </row>
    <row r="23" spans="1:11">
      <c r="A23" s="10" t="s">
        <v>34</v>
      </c>
      <c r="B23" s="10" t="s">
        <v>41</v>
      </c>
      <c r="C23" s="10" t="s">
        <v>36</v>
      </c>
      <c r="D23" s="10" t="s">
        <v>18</v>
      </c>
      <c r="E23" s="10">
        <v>56</v>
      </c>
      <c r="F23" s="10">
        <f t="shared" si="0"/>
        <v>22.4</v>
      </c>
      <c r="G23" s="11" t="s">
        <v>28</v>
      </c>
      <c r="H23" s="12" t="s">
        <v>28</v>
      </c>
      <c r="I23" s="12"/>
      <c r="J23" s="11"/>
      <c r="K23" s="14"/>
    </row>
    <row r="24" spans="1:11" s="3" customFormat="1">
      <c r="A24" s="7" t="s">
        <v>42</v>
      </c>
      <c r="B24" s="7" t="s">
        <v>43</v>
      </c>
      <c r="C24" s="7" t="s">
        <v>36</v>
      </c>
      <c r="D24" s="7" t="s">
        <v>31</v>
      </c>
      <c r="E24" s="7">
        <v>79</v>
      </c>
      <c r="F24" s="7">
        <f t="shared" si="0"/>
        <v>31.6</v>
      </c>
      <c r="G24" s="8">
        <v>77.8</v>
      </c>
      <c r="H24" s="9">
        <f t="shared" ref="H24:H29" si="3">G24*0.6</f>
        <v>46.68</v>
      </c>
      <c r="I24" s="9">
        <f t="shared" ref="I24:I29" si="4">F24+H24</f>
        <v>78.28</v>
      </c>
      <c r="J24" s="8">
        <v>1</v>
      </c>
      <c r="K24" s="13" t="s">
        <v>19</v>
      </c>
    </row>
    <row r="25" spans="1:11" s="3" customFormat="1">
      <c r="A25" s="7" t="s">
        <v>42</v>
      </c>
      <c r="B25" s="7" t="s">
        <v>44</v>
      </c>
      <c r="C25" s="7" t="s">
        <v>36</v>
      </c>
      <c r="D25" s="7" t="s">
        <v>31</v>
      </c>
      <c r="E25" s="7">
        <v>76</v>
      </c>
      <c r="F25" s="7">
        <f t="shared" si="0"/>
        <v>30.4</v>
      </c>
      <c r="G25" s="8">
        <v>78.2</v>
      </c>
      <c r="H25" s="9">
        <f t="shared" si="3"/>
        <v>46.92</v>
      </c>
      <c r="I25" s="9">
        <f t="shared" si="4"/>
        <v>77.319999999999993</v>
      </c>
      <c r="J25" s="8">
        <v>2</v>
      </c>
      <c r="K25" s="13" t="s">
        <v>19</v>
      </c>
    </row>
    <row r="26" spans="1:11" s="3" customFormat="1">
      <c r="A26" s="7" t="s">
        <v>42</v>
      </c>
      <c r="B26" s="7" t="s">
        <v>45</v>
      </c>
      <c r="C26" s="7" t="s">
        <v>36</v>
      </c>
      <c r="D26" s="7" t="s">
        <v>31</v>
      </c>
      <c r="E26" s="7">
        <v>77</v>
      </c>
      <c r="F26" s="7">
        <f t="shared" si="0"/>
        <v>30.8</v>
      </c>
      <c r="G26" s="8">
        <v>75.599999999999994</v>
      </c>
      <c r="H26" s="9">
        <f t="shared" si="3"/>
        <v>45.36</v>
      </c>
      <c r="I26" s="9">
        <f t="shared" si="4"/>
        <v>76.16</v>
      </c>
      <c r="J26" s="8">
        <v>3</v>
      </c>
      <c r="K26" s="13" t="s">
        <v>19</v>
      </c>
    </row>
    <row r="27" spans="1:11">
      <c r="A27" s="10" t="s">
        <v>42</v>
      </c>
      <c r="B27" s="10" t="s">
        <v>46</v>
      </c>
      <c r="C27" s="10" t="s">
        <v>36</v>
      </c>
      <c r="D27" s="10" t="s">
        <v>31</v>
      </c>
      <c r="E27" s="10">
        <v>79</v>
      </c>
      <c r="F27" s="10">
        <f t="shared" si="0"/>
        <v>31.6</v>
      </c>
      <c r="G27" s="11">
        <v>72.400000000000006</v>
      </c>
      <c r="H27" s="12">
        <f t="shared" si="3"/>
        <v>43.44</v>
      </c>
      <c r="I27" s="12">
        <f t="shared" si="4"/>
        <v>75.040000000000006</v>
      </c>
      <c r="J27" s="11"/>
      <c r="K27" s="14"/>
    </row>
    <row r="28" spans="1:11">
      <c r="A28" s="10" t="s">
        <v>42</v>
      </c>
      <c r="B28" s="10" t="s">
        <v>47</v>
      </c>
      <c r="C28" s="10" t="s">
        <v>36</v>
      </c>
      <c r="D28" s="10" t="s">
        <v>31</v>
      </c>
      <c r="E28" s="10">
        <v>76</v>
      </c>
      <c r="F28" s="10">
        <f t="shared" si="0"/>
        <v>30.4</v>
      </c>
      <c r="G28" s="11">
        <v>69.599999999999994</v>
      </c>
      <c r="H28" s="12">
        <f t="shared" si="3"/>
        <v>41.76</v>
      </c>
      <c r="I28" s="12">
        <f t="shared" si="4"/>
        <v>72.16</v>
      </c>
      <c r="J28" s="11"/>
      <c r="K28" s="14"/>
    </row>
    <row r="29" spans="1:11">
      <c r="A29" s="10" t="s">
        <v>42</v>
      </c>
      <c r="B29" s="10" t="s">
        <v>48</v>
      </c>
      <c r="C29" s="10" t="s">
        <v>36</v>
      </c>
      <c r="D29" s="10" t="s">
        <v>31</v>
      </c>
      <c r="E29" s="10">
        <v>75</v>
      </c>
      <c r="F29" s="10">
        <f t="shared" si="0"/>
        <v>30</v>
      </c>
      <c r="G29" s="11">
        <v>62.8</v>
      </c>
      <c r="H29" s="12">
        <f t="shared" si="3"/>
        <v>37.68</v>
      </c>
      <c r="I29" s="12">
        <f t="shared" si="4"/>
        <v>67.680000000000007</v>
      </c>
      <c r="J29" s="11"/>
      <c r="K29" s="14"/>
    </row>
    <row r="30" spans="1:11">
      <c r="A30" s="10" t="s">
        <v>42</v>
      </c>
      <c r="B30" s="10" t="s">
        <v>49</v>
      </c>
      <c r="C30" s="10" t="s">
        <v>36</v>
      </c>
      <c r="D30" s="10" t="s">
        <v>31</v>
      </c>
      <c r="E30" s="10">
        <v>89</v>
      </c>
      <c r="F30" s="10">
        <f t="shared" si="0"/>
        <v>35.6</v>
      </c>
      <c r="G30" s="11" t="s">
        <v>28</v>
      </c>
      <c r="H30" s="12" t="s">
        <v>28</v>
      </c>
      <c r="I30" s="12"/>
      <c r="J30" s="11"/>
      <c r="K30" s="14"/>
    </row>
    <row r="31" spans="1:11">
      <c r="A31" s="10" t="s">
        <v>42</v>
      </c>
      <c r="B31" s="10" t="s">
        <v>50</v>
      </c>
      <c r="C31" s="10" t="s">
        <v>36</v>
      </c>
      <c r="D31" s="10" t="s">
        <v>31</v>
      </c>
      <c r="E31" s="10">
        <v>81</v>
      </c>
      <c r="F31" s="10">
        <f t="shared" si="0"/>
        <v>32.4</v>
      </c>
      <c r="G31" s="11" t="s">
        <v>28</v>
      </c>
      <c r="H31" s="12" t="s">
        <v>28</v>
      </c>
      <c r="I31" s="12"/>
      <c r="J31" s="11"/>
      <c r="K31" s="14"/>
    </row>
    <row r="32" spans="1:11">
      <c r="A32" s="10" t="s">
        <v>42</v>
      </c>
      <c r="B32" s="10" t="s">
        <v>51</v>
      </c>
      <c r="C32" s="10" t="s">
        <v>36</v>
      </c>
      <c r="D32" s="10" t="s">
        <v>31</v>
      </c>
      <c r="E32" s="10">
        <v>78</v>
      </c>
      <c r="F32" s="10">
        <f t="shared" si="0"/>
        <v>31.2</v>
      </c>
      <c r="G32" s="11" t="s">
        <v>28</v>
      </c>
      <c r="H32" s="12" t="s">
        <v>28</v>
      </c>
      <c r="I32" s="12"/>
      <c r="J32" s="11"/>
      <c r="K32" s="14"/>
    </row>
    <row r="33" spans="1:11">
      <c r="A33" s="10" t="s">
        <v>42</v>
      </c>
      <c r="B33" s="10" t="s">
        <v>52</v>
      </c>
      <c r="C33" s="10" t="s">
        <v>36</v>
      </c>
      <c r="D33" s="10" t="s">
        <v>31</v>
      </c>
      <c r="E33" s="10">
        <v>75</v>
      </c>
      <c r="F33" s="10">
        <f t="shared" si="0"/>
        <v>30</v>
      </c>
      <c r="G33" s="11" t="s">
        <v>28</v>
      </c>
      <c r="H33" s="12" t="s">
        <v>28</v>
      </c>
      <c r="I33" s="12"/>
      <c r="J33" s="11"/>
      <c r="K33" s="14"/>
    </row>
    <row r="34" spans="1:11" s="3" customFormat="1">
      <c r="A34" s="7" t="s">
        <v>53</v>
      </c>
      <c r="B34" s="7" t="s">
        <v>54</v>
      </c>
      <c r="C34" s="7" t="s">
        <v>36</v>
      </c>
      <c r="D34" s="7" t="s">
        <v>55</v>
      </c>
      <c r="E34" s="7">
        <v>81</v>
      </c>
      <c r="F34" s="7">
        <f t="shared" ref="F34:F59" si="5">E34*0.4</f>
        <v>32.4</v>
      </c>
      <c r="G34" s="8">
        <v>80.400000000000006</v>
      </c>
      <c r="H34" s="9">
        <f t="shared" si="1"/>
        <v>48.24</v>
      </c>
      <c r="I34" s="9">
        <f t="shared" si="2"/>
        <v>80.64</v>
      </c>
      <c r="J34" s="8">
        <v>1</v>
      </c>
      <c r="K34" s="13" t="s">
        <v>19</v>
      </c>
    </row>
    <row r="35" spans="1:11">
      <c r="A35" s="10" t="s">
        <v>53</v>
      </c>
      <c r="B35" s="10" t="s">
        <v>56</v>
      </c>
      <c r="C35" s="10" t="s">
        <v>36</v>
      </c>
      <c r="D35" s="10" t="s">
        <v>55</v>
      </c>
      <c r="E35" s="10">
        <v>79.5</v>
      </c>
      <c r="F35" s="10">
        <f t="shared" si="5"/>
        <v>31.8</v>
      </c>
      <c r="G35" s="11">
        <v>76.2</v>
      </c>
      <c r="H35" s="12">
        <f t="shared" si="1"/>
        <v>45.72</v>
      </c>
      <c r="I35" s="12">
        <f t="shared" si="2"/>
        <v>77.52</v>
      </c>
      <c r="J35" s="11"/>
      <c r="K35" s="14"/>
    </row>
    <row r="36" spans="1:11">
      <c r="A36" s="10" t="s">
        <v>53</v>
      </c>
      <c r="B36" s="10" t="s">
        <v>57</v>
      </c>
      <c r="C36" s="10" t="s">
        <v>36</v>
      </c>
      <c r="D36" s="10" t="s">
        <v>55</v>
      </c>
      <c r="E36" s="10">
        <v>79</v>
      </c>
      <c r="F36" s="10">
        <f t="shared" si="5"/>
        <v>31.6</v>
      </c>
      <c r="G36" s="11">
        <v>74.599999999999994</v>
      </c>
      <c r="H36" s="12">
        <f t="shared" si="1"/>
        <v>44.76</v>
      </c>
      <c r="I36" s="12">
        <f t="shared" si="2"/>
        <v>76.36</v>
      </c>
      <c r="J36" s="11"/>
      <c r="K36" s="14"/>
    </row>
    <row r="37" spans="1:11" s="3" customFormat="1">
      <c r="A37" s="7" t="s">
        <v>58</v>
      </c>
      <c r="B37" s="7" t="s">
        <v>59</v>
      </c>
      <c r="C37" s="7" t="s">
        <v>36</v>
      </c>
      <c r="D37" s="7" t="s">
        <v>60</v>
      </c>
      <c r="E37" s="7">
        <v>76</v>
      </c>
      <c r="F37" s="7">
        <f>E37*0.4</f>
        <v>30.4</v>
      </c>
      <c r="G37" s="8">
        <v>71.88</v>
      </c>
      <c r="H37" s="9">
        <f>G37*0.6</f>
        <v>43.128</v>
      </c>
      <c r="I37" s="9">
        <f>F37+H37</f>
        <v>73.528000000000006</v>
      </c>
      <c r="J37" s="8">
        <v>1</v>
      </c>
      <c r="K37" s="13" t="s">
        <v>19</v>
      </c>
    </row>
    <row r="38" spans="1:11" s="3" customFormat="1">
      <c r="A38" s="7" t="s">
        <v>58</v>
      </c>
      <c r="B38" s="7" t="s">
        <v>61</v>
      </c>
      <c r="C38" s="7" t="s">
        <v>36</v>
      </c>
      <c r="D38" s="7" t="s">
        <v>60</v>
      </c>
      <c r="E38" s="7">
        <v>74</v>
      </c>
      <c r="F38" s="7">
        <f>E38*0.4</f>
        <v>29.6</v>
      </c>
      <c r="G38" s="8">
        <v>72.739999999999995</v>
      </c>
      <c r="H38" s="9">
        <f>G38*0.6</f>
        <v>43.643999999999998</v>
      </c>
      <c r="I38" s="9">
        <f>F38+H38</f>
        <v>73.244</v>
      </c>
      <c r="J38" s="8">
        <v>2</v>
      </c>
      <c r="K38" s="13" t="s">
        <v>19</v>
      </c>
    </row>
    <row r="39" spans="1:11">
      <c r="A39" s="10" t="s">
        <v>58</v>
      </c>
      <c r="B39" s="10" t="s">
        <v>62</v>
      </c>
      <c r="C39" s="10" t="s">
        <v>36</v>
      </c>
      <c r="D39" s="10" t="s">
        <v>60</v>
      </c>
      <c r="E39" s="10">
        <v>71</v>
      </c>
      <c r="F39" s="10">
        <f t="shared" si="5"/>
        <v>28.4</v>
      </c>
      <c r="G39" s="11">
        <v>68.34</v>
      </c>
      <c r="H39" s="12">
        <f t="shared" si="1"/>
        <v>41.003999999999998</v>
      </c>
      <c r="I39" s="12">
        <f t="shared" si="2"/>
        <v>69.403999999999996</v>
      </c>
      <c r="J39" s="11"/>
      <c r="K39" s="14"/>
    </row>
    <row r="40" spans="1:11">
      <c r="A40" s="10" t="s">
        <v>58</v>
      </c>
      <c r="B40" s="10" t="s">
        <v>63</v>
      </c>
      <c r="C40" s="10" t="s">
        <v>36</v>
      </c>
      <c r="D40" s="10" t="s">
        <v>60</v>
      </c>
      <c r="E40" s="10">
        <v>73</v>
      </c>
      <c r="F40" s="10">
        <f t="shared" si="5"/>
        <v>29.2</v>
      </c>
      <c r="G40" s="11">
        <v>66.86</v>
      </c>
      <c r="H40" s="12">
        <f t="shared" si="1"/>
        <v>40.116</v>
      </c>
      <c r="I40" s="12">
        <f t="shared" si="2"/>
        <v>69.316000000000003</v>
      </c>
      <c r="J40" s="11"/>
      <c r="K40" s="14"/>
    </row>
    <row r="41" spans="1:11">
      <c r="A41" s="10" t="s">
        <v>58</v>
      </c>
      <c r="B41" s="10" t="s">
        <v>64</v>
      </c>
      <c r="C41" s="10" t="s">
        <v>36</v>
      </c>
      <c r="D41" s="10" t="s">
        <v>60</v>
      </c>
      <c r="E41" s="10">
        <v>70</v>
      </c>
      <c r="F41" s="10">
        <f t="shared" si="5"/>
        <v>28</v>
      </c>
      <c r="G41" s="11">
        <v>65.540000000000006</v>
      </c>
      <c r="H41" s="12">
        <f t="shared" si="1"/>
        <v>39.323999999999998</v>
      </c>
      <c r="I41" s="12">
        <f t="shared" si="2"/>
        <v>67.323999999999998</v>
      </c>
      <c r="J41" s="11"/>
      <c r="K41" s="14"/>
    </row>
    <row r="42" spans="1:11">
      <c r="A42" s="10" t="s">
        <v>58</v>
      </c>
      <c r="B42" s="10" t="s">
        <v>65</v>
      </c>
      <c r="C42" s="10" t="s">
        <v>36</v>
      </c>
      <c r="D42" s="10" t="s">
        <v>60</v>
      </c>
      <c r="E42" s="10">
        <v>71</v>
      </c>
      <c r="F42" s="10">
        <f t="shared" si="5"/>
        <v>28.4</v>
      </c>
      <c r="G42" s="11">
        <v>63.4</v>
      </c>
      <c r="H42" s="12">
        <f t="shared" si="1"/>
        <v>38.04</v>
      </c>
      <c r="I42" s="12">
        <f t="shared" si="2"/>
        <v>66.44</v>
      </c>
      <c r="J42" s="11"/>
      <c r="K42" s="14"/>
    </row>
    <row r="43" spans="1:11">
      <c r="A43" s="10" t="s">
        <v>58</v>
      </c>
      <c r="B43" s="10" t="s">
        <v>66</v>
      </c>
      <c r="C43" s="10" t="s">
        <v>36</v>
      </c>
      <c r="D43" s="10" t="s">
        <v>60</v>
      </c>
      <c r="E43" s="10">
        <v>70</v>
      </c>
      <c r="F43" s="10">
        <f t="shared" si="5"/>
        <v>28</v>
      </c>
      <c r="G43" s="11" t="s">
        <v>28</v>
      </c>
      <c r="H43" s="12" t="s">
        <v>28</v>
      </c>
      <c r="I43" s="12"/>
      <c r="J43" s="11"/>
      <c r="K43" s="14"/>
    </row>
    <row r="44" spans="1:11" s="3" customFormat="1">
      <c r="A44" s="7" t="s">
        <v>67</v>
      </c>
      <c r="B44" s="7" t="s">
        <v>68</v>
      </c>
      <c r="C44" s="7" t="s">
        <v>69</v>
      </c>
      <c r="D44" s="7" t="s">
        <v>18</v>
      </c>
      <c r="E44" s="7">
        <v>65</v>
      </c>
      <c r="F44" s="7">
        <f t="shared" si="5"/>
        <v>26</v>
      </c>
      <c r="G44" s="8">
        <v>84.4</v>
      </c>
      <c r="H44" s="9">
        <f t="shared" si="1"/>
        <v>50.64</v>
      </c>
      <c r="I44" s="9">
        <f t="shared" si="2"/>
        <v>76.64</v>
      </c>
      <c r="J44" s="8">
        <v>1</v>
      </c>
      <c r="K44" s="13" t="s">
        <v>19</v>
      </c>
    </row>
    <row r="45" spans="1:11" s="3" customFormat="1">
      <c r="A45" s="7" t="s">
        <v>67</v>
      </c>
      <c r="B45" s="7" t="s">
        <v>70</v>
      </c>
      <c r="C45" s="7" t="s">
        <v>69</v>
      </c>
      <c r="D45" s="7" t="s">
        <v>18</v>
      </c>
      <c r="E45" s="7">
        <v>60</v>
      </c>
      <c r="F45" s="7">
        <f t="shared" si="5"/>
        <v>24</v>
      </c>
      <c r="G45" s="8">
        <v>81</v>
      </c>
      <c r="H45" s="9">
        <f t="shared" si="1"/>
        <v>48.6</v>
      </c>
      <c r="I45" s="9">
        <f t="shared" si="2"/>
        <v>72.599999999999994</v>
      </c>
      <c r="J45" s="8">
        <v>2</v>
      </c>
      <c r="K45" s="13" t="s">
        <v>19</v>
      </c>
    </row>
    <row r="46" spans="1:11" s="3" customFormat="1">
      <c r="A46" s="7" t="s">
        <v>67</v>
      </c>
      <c r="B46" s="7" t="s">
        <v>70</v>
      </c>
      <c r="C46" s="7" t="s">
        <v>69</v>
      </c>
      <c r="D46" s="7" t="s">
        <v>18</v>
      </c>
      <c r="E46" s="7">
        <v>58.5</v>
      </c>
      <c r="F46" s="7">
        <f t="shared" si="5"/>
        <v>23.4</v>
      </c>
      <c r="G46" s="8">
        <v>80.8</v>
      </c>
      <c r="H46" s="9">
        <f t="shared" si="1"/>
        <v>48.48</v>
      </c>
      <c r="I46" s="9">
        <f t="shared" si="2"/>
        <v>71.88</v>
      </c>
      <c r="J46" s="8">
        <v>3</v>
      </c>
      <c r="K46" s="13" t="s">
        <v>19</v>
      </c>
    </row>
    <row r="47" spans="1:11">
      <c r="A47" s="10" t="s">
        <v>67</v>
      </c>
      <c r="B47" s="10" t="s">
        <v>71</v>
      </c>
      <c r="C47" s="10" t="s">
        <v>69</v>
      </c>
      <c r="D47" s="10" t="s">
        <v>18</v>
      </c>
      <c r="E47" s="10">
        <v>56</v>
      </c>
      <c r="F47" s="10">
        <f t="shared" si="5"/>
        <v>22.4</v>
      </c>
      <c r="G47" s="11">
        <v>82.4</v>
      </c>
      <c r="H47" s="12">
        <f t="shared" si="1"/>
        <v>49.44</v>
      </c>
      <c r="I47" s="12">
        <f t="shared" si="2"/>
        <v>71.84</v>
      </c>
      <c r="J47" s="11"/>
      <c r="K47" s="14"/>
    </row>
    <row r="48" spans="1:11">
      <c r="A48" s="10" t="s">
        <v>67</v>
      </c>
      <c r="B48" s="10" t="s">
        <v>72</v>
      </c>
      <c r="C48" s="10" t="s">
        <v>69</v>
      </c>
      <c r="D48" s="10" t="s">
        <v>18</v>
      </c>
      <c r="E48" s="10">
        <v>59.5</v>
      </c>
      <c r="F48" s="10">
        <f t="shared" si="5"/>
        <v>23.8</v>
      </c>
      <c r="G48" s="11">
        <v>80</v>
      </c>
      <c r="H48" s="12">
        <f t="shared" si="1"/>
        <v>48</v>
      </c>
      <c r="I48" s="12">
        <f t="shared" si="2"/>
        <v>71.8</v>
      </c>
      <c r="J48" s="11"/>
      <c r="K48" s="14"/>
    </row>
    <row r="49" spans="1:11">
      <c r="A49" s="10" t="s">
        <v>67</v>
      </c>
      <c r="B49" s="10" t="s">
        <v>73</v>
      </c>
      <c r="C49" s="10" t="s">
        <v>69</v>
      </c>
      <c r="D49" s="10" t="s">
        <v>18</v>
      </c>
      <c r="E49" s="10">
        <v>56.5</v>
      </c>
      <c r="F49" s="10">
        <f t="shared" si="5"/>
        <v>22.6</v>
      </c>
      <c r="G49" s="11">
        <v>81.400000000000006</v>
      </c>
      <c r="H49" s="12">
        <f t="shared" si="1"/>
        <v>48.84</v>
      </c>
      <c r="I49" s="12">
        <f t="shared" si="2"/>
        <v>71.44</v>
      </c>
      <c r="J49" s="11"/>
      <c r="K49" s="14"/>
    </row>
    <row r="50" spans="1:11">
      <c r="A50" s="10" t="s">
        <v>67</v>
      </c>
      <c r="B50" s="10" t="s">
        <v>74</v>
      </c>
      <c r="C50" s="10" t="s">
        <v>69</v>
      </c>
      <c r="D50" s="10" t="s">
        <v>18</v>
      </c>
      <c r="E50" s="10">
        <v>59</v>
      </c>
      <c r="F50" s="10">
        <f t="shared" si="5"/>
        <v>23.6</v>
      </c>
      <c r="G50" s="11">
        <v>78.599999999999994</v>
      </c>
      <c r="H50" s="12">
        <f t="shared" si="1"/>
        <v>47.16</v>
      </c>
      <c r="I50" s="12">
        <f t="shared" si="2"/>
        <v>70.760000000000005</v>
      </c>
      <c r="J50" s="11"/>
      <c r="K50" s="14"/>
    </row>
    <row r="51" spans="1:11">
      <c r="A51" s="10" t="s">
        <v>67</v>
      </c>
      <c r="B51" s="10" t="s">
        <v>75</v>
      </c>
      <c r="C51" s="10" t="s">
        <v>69</v>
      </c>
      <c r="D51" s="10" t="s">
        <v>18</v>
      </c>
      <c r="E51" s="10">
        <v>59.5</v>
      </c>
      <c r="F51" s="10">
        <f t="shared" si="5"/>
        <v>23.8</v>
      </c>
      <c r="G51" s="11">
        <v>69.400000000000006</v>
      </c>
      <c r="H51" s="12">
        <f t="shared" si="1"/>
        <v>41.64</v>
      </c>
      <c r="I51" s="12">
        <f t="shared" si="2"/>
        <v>65.44</v>
      </c>
      <c r="J51" s="11"/>
      <c r="K51" s="14"/>
    </row>
    <row r="52" spans="1:11">
      <c r="A52" s="10" t="s">
        <v>67</v>
      </c>
      <c r="B52" s="10" t="s">
        <v>76</v>
      </c>
      <c r="C52" s="10" t="s">
        <v>69</v>
      </c>
      <c r="D52" s="10" t="s">
        <v>18</v>
      </c>
      <c r="E52" s="10">
        <v>56</v>
      </c>
      <c r="F52" s="10">
        <f t="shared" si="5"/>
        <v>22.4</v>
      </c>
      <c r="G52" s="11">
        <v>73.8</v>
      </c>
      <c r="H52" s="12">
        <f t="shared" si="1"/>
        <v>44.28</v>
      </c>
      <c r="I52" s="12">
        <f t="shared" si="2"/>
        <v>66.680000000000007</v>
      </c>
      <c r="J52" s="11"/>
      <c r="K52" s="14"/>
    </row>
    <row r="53" spans="1:11" s="3" customFormat="1">
      <c r="A53" s="7" t="s">
        <v>77</v>
      </c>
      <c r="B53" s="7" t="s">
        <v>78</v>
      </c>
      <c r="C53" s="7" t="s">
        <v>69</v>
      </c>
      <c r="D53" s="7" t="s">
        <v>31</v>
      </c>
      <c r="E53" s="7">
        <v>78</v>
      </c>
      <c r="F53" s="7">
        <f t="shared" si="5"/>
        <v>31.2</v>
      </c>
      <c r="G53" s="8">
        <v>79.599999999999994</v>
      </c>
      <c r="H53" s="9">
        <f t="shared" si="1"/>
        <v>47.76</v>
      </c>
      <c r="I53" s="9">
        <f t="shared" si="2"/>
        <v>78.959999999999994</v>
      </c>
      <c r="J53" s="8">
        <v>1</v>
      </c>
      <c r="K53" s="13" t="s">
        <v>19</v>
      </c>
    </row>
    <row r="54" spans="1:11" s="3" customFormat="1">
      <c r="A54" s="7" t="s">
        <v>77</v>
      </c>
      <c r="B54" s="7" t="s">
        <v>79</v>
      </c>
      <c r="C54" s="7" t="s">
        <v>69</v>
      </c>
      <c r="D54" s="7" t="s">
        <v>31</v>
      </c>
      <c r="E54" s="7">
        <v>77</v>
      </c>
      <c r="F54" s="7">
        <f t="shared" si="5"/>
        <v>30.8</v>
      </c>
      <c r="G54" s="8">
        <v>79</v>
      </c>
      <c r="H54" s="9">
        <f t="shared" si="1"/>
        <v>47.4</v>
      </c>
      <c r="I54" s="9">
        <f t="shared" si="2"/>
        <v>78.2</v>
      </c>
      <c r="J54" s="8">
        <v>2</v>
      </c>
      <c r="K54" s="13" t="s">
        <v>19</v>
      </c>
    </row>
    <row r="55" spans="1:11">
      <c r="A55" s="10" t="s">
        <v>77</v>
      </c>
      <c r="B55" s="10" t="s">
        <v>80</v>
      </c>
      <c r="C55" s="10" t="s">
        <v>69</v>
      </c>
      <c r="D55" s="10" t="s">
        <v>31</v>
      </c>
      <c r="E55" s="10">
        <v>79</v>
      </c>
      <c r="F55" s="10">
        <f t="shared" si="5"/>
        <v>31.6</v>
      </c>
      <c r="G55" s="11">
        <v>76.400000000000006</v>
      </c>
      <c r="H55" s="12">
        <f t="shared" si="1"/>
        <v>45.84</v>
      </c>
      <c r="I55" s="12">
        <f t="shared" si="2"/>
        <v>77.44</v>
      </c>
      <c r="J55" s="11"/>
      <c r="K55" s="14"/>
    </row>
    <row r="56" spans="1:11">
      <c r="A56" s="10" t="s">
        <v>77</v>
      </c>
      <c r="B56" s="10" t="s">
        <v>81</v>
      </c>
      <c r="C56" s="10" t="s">
        <v>69</v>
      </c>
      <c r="D56" s="10" t="s">
        <v>31</v>
      </c>
      <c r="E56" s="10">
        <v>75</v>
      </c>
      <c r="F56" s="10">
        <f t="shared" si="5"/>
        <v>30</v>
      </c>
      <c r="G56" s="11">
        <v>78</v>
      </c>
      <c r="H56" s="12">
        <f t="shared" si="1"/>
        <v>46.8</v>
      </c>
      <c r="I56" s="12">
        <f t="shared" si="2"/>
        <v>76.8</v>
      </c>
      <c r="J56" s="11"/>
      <c r="K56" s="14"/>
    </row>
    <row r="57" spans="1:11">
      <c r="A57" s="10" t="s">
        <v>77</v>
      </c>
      <c r="B57" s="10" t="s">
        <v>82</v>
      </c>
      <c r="C57" s="10" t="s">
        <v>69</v>
      </c>
      <c r="D57" s="10" t="s">
        <v>31</v>
      </c>
      <c r="E57" s="10">
        <v>82</v>
      </c>
      <c r="F57" s="10">
        <f t="shared" si="5"/>
        <v>32.799999999999997</v>
      </c>
      <c r="G57" s="11">
        <v>73.2</v>
      </c>
      <c r="H57" s="12">
        <f t="shared" si="1"/>
        <v>43.92</v>
      </c>
      <c r="I57" s="12">
        <f t="shared" si="2"/>
        <v>76.72</v>
      </c>
      <c r="J57" s="11"/>
      <c r="K57" s="14"/>
    </row>
    <row r="58" spans="1:11">
      <c r="A58" s="10" t="s">
        <v>77</v>
      </c>
      <c r="B58" s="10" t="s">
        <v>83</v>
      </c>
      <c r="C58" s="10" t="s">
        <v>69</v>
      </c>
      <c r="D58" s="10" t="s">
        <v>31</v>
      </c>
      <c r="E58" s="10">
        <v>74</v>
      </c>
      <c r="F58" s="10">
        <f t="shared" si="5"/>
        <v>29.6</v>
      </c>
      <c r="G58" s="11">
        <v>76.2</v>
      </c>
      <c r="H58" s="12">
        <f t="shared" si="1"/>
        <v>45.72</v>
      </c>
      <c r="I58" s="12">
        <f t="shared" si="2"/>
        <v>75.319999999999993</v>
      </c>
      <c r="J58" s="11"/>
      <c r="K58" s="14"/>
    </row>
    <row r="59" spans="1:11">
      <c r="A59" s="10" t="s">
        <v>77</v>
      </c>
      <c r="B59" s="10" t="s">
        <v>84</v>
      </c>
      <c r="C59" s="10" t="s">
        <v>69</v>
      </c>
      <c r="D59" s="10" t="s">
        <v>31</v>
      </c>
      <c r="E59" s="10">
        <v>74</v>
      </c>
      <c r="F59" s="10">
        <f t="shared" si="5"/>
        <v>29.6</v>
      </c>
      <c r="G59" s="11">
        <v>74.2</v>
      </c>
      <c r="H59" s="12">
        <f t="shared" si="1"/>
        <v>44.52</v>
      </c>
      <c r="I59" s="12">
        <f t="shared" si="2"/>
        <v>74.12</v>
      </c>
      <c r="J59" s="11"/>
      <c r="K59" s="14"/>
    </row>
    <row r="60" spans="1:11" s="3" customFormat="1">
      <c r="A60" s="7" t="s">
        <v>85</v>
      </c>
      <c r="B60" s="7" t="s">
        <v>86</v>
      </c>
      <c r="C60" s="7" t="s">
        <v>87</v>
      </c>
      <c r="D60" s="7" t="s">
        <v>31</v>
      </c>
      <c r="E60" s="7">
        <v>84</v>
      </c>
      <c r="F60" s="7">
        <f t="shared" ref="F60:F90" si="6">E60*0.4</f>
        <v>33.6</v>
      </c>
      <c r="G60" s="8">
        <v>76.599999999999994</v>
      </c>
      <c r="H60" s="9">
        <f t="shared" ref="H60:H75" si="7">G60*0.6</f>
        <v>45.96</v>
      </c>
      <c r="I60" s="9">
        <f t="shared" ref="I60:I75" si="8">F60+H60</f>
        <v>79.56</v>
      </c>
      <c r="J60" s="8">
        <v>1</v>
      </c>
      <c r="K60" s="13" t="s">
        <v>19</v>
      </c>
    </row>
    <row r="61" spans="1:11">
      <c r="A61" s="10" t="s">
        <v>85</v>
      </c>
      <c r="B61" s="10" t="s">
        <v>88</v>
      </c>
      <c r="C61" s="10" t="s">
        <v>87</v>
      </c>
      <c r="D61" s="10" t="s">
        <v>31</v>
      </c>
      <c r="E61" s="10">
        <v>73</v>
      </c>
      <c r="F61" s="10">
        <f t="shared" si="6"/>
        <v>29.2</v>
      </c>
      <c r="G61" s="11">
        <v>78.400000000000006</v>
      </c>
      <c r="H61" s="12">
        <f t="shared" si="7"/>
        <v>47.04</v>
      </c>
      <c r="I61" s="12">
        <f t="shared" si="8"/>
        <v>76.239999999999995</v>
      </c>
      <c r="J61" s="11"/>
      <c r="K61" s="14"/>
    </row>
    <row r="62" spans="1:11">
      <c r="A62" s="10" t="s">
        <v>85</v>
      </c>
      <c r="B62" s="10" t="s">
        <v>89</v>
      </c>
      <c r="C62" s="10" t="s">
        <v>87</v>
      </c>
      <c r="D62" s="10" t="s">
        <v>31</v>
      </c>
      <c r="E62" s="10">
        <v>73</v>
      </c>
      <c r="F62" s="10">
        <f t="shared" si="6"/>
        <v>29.2</v>
      </c>
      <c r="G62" s="11" t="s">
        <v>28</v>
      </c>
      <c r="H62" s="12" t="s">
        <v>28</v>
      </c>
      <c r="I62" s="12"/>
      <c r="J62" s="11"/>
      <c r="K62" s="14"/>
    </row>
    <row r="63" spans="1:11" s="3" customFormat="1">
      <c r="A63" s="7" t="s">
        <v>90</v>
      </c>
      <c r="B63" s="7" t="s">
        <v>91</v>
      </c>
      <c r="C63" s="7" t="s">
        <v>92</v>
      </c>
      <c r="D63" s="7" t="s">
        <v>18</v>
      </c>
      <c r="E63" s="7">
        <v>68</v>
      </c>
      <c r="F63" s="7">
        <f t="shared" si="6"/>
        <v>27.2</v>
      </c>
      <c r="G63" s="8">
        <v>84</v>
      </c>
      <c r="H63" s="9">
        <f t="shared" si="7"/>
        <v>50.4</v>
      </c>
      <c r="I63" s="9">
        <f t="shared" si="8"/>
        <v>77.599999999999994</v>
      </c>
      <c r="J63" s="8">
        <v>1</v>
      </c>
      <c r="K63" s="13" t="s">
        <v>19</v>
      </c>
    </row>
    <row r="64" spans="1:11" s="3" customFormat="1">
      <c r="A64" s="7" t="s">
        <v>90</v>
      </c>
      <c r="B64" s="7" t="s">
        <v>93</v>
      </c>
      <c r="C64" s="7" t="s">
        <v>92</v>
      </c>
      <c r="D64" s="7" t="s">
        <v>18</v>
      </c>
      <c r="E64" s="7">
        <v>66.5</v>
      </c>
      <c r="F64" s="7">
        <f t="shared" si="6"/>
        <v>26.6</v>
      </c>
      <c r="G64" s="8">
        <v>81</v>
      </c>
      <c r="H64" s="9">
        <f t="shared" si="7"/>
        <v>48.6</v>
      </c>
      <c r="I64" s="9">
        <f t="shared" si="8"/>
        <v>75.2</v>
      </c>
      <c r="J64" s="8">
        <v>2</v>
      </c>
      <c r="K64" s="13" t="s">
        <v>19</v>
      </c>
    </row>
    <row r="65" spans="1:11" s="3" customFormat="1">
      <c r="A65" s="7" t="s">
        <v>90</v>
      </c>
      <c r="B65" s="7" t="s">
        <v>94</v>
      </c>
      <c r="C65" s="7" t="s">
        <v>92</v>
      </c>
      <c r="D65" s="7" t="s">
        <v>18</v>
      </c>
      <c r="E65" s="7">
        <v>63.5</v>
      </c>
      <c r="F65" s="7">
        <f t="shared" si="6"/>
        <v>25.4</v>
      </c>
      <c r="G65" s="8">
        <v>82.2</v>
      </c>
      <c r="H65" s="9">
        <f t="shared" si="7"/>
        <v>49.32</v>
      </c>
      <c r="I65" s="9">
        <f t="shared" si="8"/>
        <v>74.72</v>
      </c>
      <c r="J65" s="8">
        <v>3</v>
      </c>
      <c r="K65" s="13" t="s">
        <v>19</v>
      </c>
    </row>
    <row r="66" spans="1:11">
      <c r="A66" s="10" t="s">
        <v>90</v>
      </c>
      <c r="B66" s="10" t="s">
        <v>95</v>
      </c>
      <c r="C66" s="10" t="s">
        <v>92</v>
      </c>
      <c r="D66" s="10" t="s">
        <v>18</v>
      </c>
      <c r="E66" s="10">
        <v>65.5</v>
      </c>
      <c r="F66" s="10">
        <f t="shared" si="6"/>
        <v>26.2</v>
      </c>
      <c r="G66" s="11">
        <v>80</v>
      </c>
      <c r="H66" s="12">
        <f t="shared" si="7"/>
        <v>48</v>
      </c>
      <c r="I66" s="12">
        <f t="shared" si="8"/>
        <v>74.2</v>
      </c>
      <c r="J66" s="11"/>
      <c r="K66" s="14"/>
    </row>
    <row r="67" spans="1:11">
      <c r="A67" s="10" t="s">
        <v>90</v>
      </c>
      <c r="B67" s="10" t="s">
        <v>96</v>
      </c>
      <c r="C67" s="10" t="s">
        <v>92</v>
      </c>
      <c r="D67" s="10" t="s">
        <v>18</v>
      </c>
      <c r="E67" s="10">
        <v>67.5</v>
      </c>
      <c r="F67" s="10">
        <f t="shared" si="6"/>
        <v>27</v>
      </c>
      <c r="G67" s="11">
        <v>77.599999999999994</v>
      </c>
      <c r="H67" s="12">
        <f t="shared" si="7"/>
        <v>46.56</v>
      </c>
      <c r="I67" s="12">
        <f t="shared" si="8"/>
        <v>73.56</v>
      </c>
      <c r="J67" s="11"/>
      <c r="K67" s="14"/>
    </row>
    <row r="68" spans="1:11">
      <c r="A68" s="10" t="s">
        <v>90</v>
      </c>
      <c r="B68" s="10" t="s">
        <v>97</v>
      </c>
      <c r="C68" s="10" t="s">
        <v>92</v>
      </c>
      <c r="D68" s="10" t="s">
        <v>18</v>
      </c>
      <c r="E68" s="10">
        <v>58.5</v>
      </c>
      <c r="F68" s="10">
        <f t="shared" si="6"/>
        <v>23.4</v>
      </c>
      <c r="G68" s="11">
        <v>78.2</v>
      </c>
      <c r="H68" s="12">
        <f t="shared" si="7"/>
        <v>46.92</v>
      </c>
      <c r="I68" s="12">
        <f t="shared" si="8"/>
        <v>70.319999999999993</v>
      </c>
      <c r="J68" s="11"/>
      <c r="K68" s="14"/>
    </row>
    <row r="69" spans="1:11">
      <c r="A69" s="10" t="s">
        <v>90</v>
      </c>
      <c r="B69" s="10" t="s">
        <v>98</v>
      </c>
      <c r="C69" s="10" t="s">
        <v>92</v>
      </c>
      <c r="D69" s="10" t="s">
        <v>18</v>
      </c>
      <c r="E69" s="10">
        <v>65</v>
      </c>
      <c r="F69" s="10">
        <f t="shared" si="6"/>
        <v>26</v>
      </c>
      <c r="G69" s="11">
        <v>72.2</v>
      </c>
      <c r="H69" s="12">
        <f t="shared" si="7"/>
        <v>43.32</v>
      </c>
      <c r="I69" s="12">
        <f t="shared" si="8"/>
        <v>69.319999999999993</v>
      </c>
      <c r="J69" s="11"/>
      <c r="K69" s="14"/>
    </row>
    <row r="70" spans="1:11">
      <c r="A70" s="10" t="s">
        <v>90</v>
      </c>
      <c r="B70" s="10" t="s">
        <v>99</v>
      </c>
      <c r="C70" s="10" t="s">
        <v>92</v>
      </c>
      <c r="D70" s="10" t="s">
        <v>18</v>
      </c>
      <c r="E70" s="10">
        <v>59</v>
      </c>
      <c r="F70" s="10">
        <f t="shared" si="6"/>
        <v>23.6</v>
      </c>
      <c r="G70" s="11">
        <v>75.8</v>
      </c>
      <c r="H70" s="12">
        <f t="shared" si="7"/>
        <v>45.48</v>
      </c>
      <c r="I70" s="12">
        <f t="shared" si="8"/>
        <v>69.08</v>
      </c>
      <c r="J70" s="11"/>
      <c r="K70" s="14"/>
    </row>
    <row r="71" spans="1:11">
      <c r="A71" s="10" t="s">
        <v>90</v>
      </c>
      <c r="B71" s="10" t="s">
        <v>100</v>
      </c>
      <c r="C71" s="10" t="s">
        <v>92</v>
      </c>
      <c r="D71" s="10" t="s">
        <v>18</v>
      </c>
      <c r="E71" s="10">
        <v>59.5</v>
      </c>
      <c r="F71" s="10">
        <f t="shared" si="6"/>
        <v>23.8</v>
      </c>
      <c r="G71" s="11" t="s">
        <v>28</v>
      </c>
      <c r="H71" s="12" t="s">
        <v>28</v>
      </c>
      <c r="I71" s="12"/>
      <c r="J71" s="11"/>
      <c r="K71" s="14"/>
    </row>
    <row r="72" spans="1:11" s="3" customFormat="1" ht="22.5">
      <c r="A72" s="7" t="s">
        <v>101</v>
      </c>
      <c r="B72" s="7" t="s">
        <v>102</v>
      </c>
      <c r="C72" s="7" t="s">
        <v>103</v>
      </c>
      <c r="D72" s="15" t="s">
        <v>104</v>
      </c>
      <c r="E72" s="7">
        <v>89</v>
      </c>
      <c r="F72" s="7">
        <f t="shared" si="6"/>
        <v>35.6</v>
      </c>
      <c r="G72" s="8">
        <v>84.48</v>
      </c>
      <c r="H72" s="9">
        <f t="shared" si="7"/>
        <v>50.688000000000002</v>
      </c>
      <c r="I72" s="9">
        <f t="shared" si="8"/>
        <v>86.287999999999997</v>
      </c>
      <c r="J72" s="8">
        <v>1</v>
      </c>
      <c r="K72" s="13" t="s">
        <v>19</v>
      </c>
    </row>
    <row r="73" spans="1:11" ht="22.5">
      <c r="A73" s="10" t="s">
        <v>101</v>
      </c>
      <c r="B73" s="10" t="s">
        <v>105</v>
      </c>
      <c r="C73" s="10" t="s">
        <v>103</v>
      </c>
      <c r="D73" s="16" t="s">
        <v>104</v>
      </c>
      <c r="E73" s="10">
        <v>88.5</v>
      </c>
      <c r="F73" s="10">
        <f t="shared" si="6"/>
        <v>35.4</v>
      </c>
      <c r="G73" s="11">
        <v>76.16</v>
      </c>
      <c r="H73" s="12">
        <f t="shared" si="7"/>
        <v>45.695999999999998</v>
      </c>
      <c r="I73" s="12">
        <f t="shared" si="8"/>
        <v>81.096000000000004</v>
      </c>
      <c r="J73" s="11"/>
      <c r="K73" s="14"/>
    </row>
    <row r="74" spans="1:11" ht="22.5">
      <c r="A74" s="10" t="s">
        <v>101</v>
      </c>
      <c r="B74" s="10" t="s">
        <v>106</v>
      </c>
      <c r="C74" s="10" t="s">
        <v>103</v>
      </c>
      <c r="D74" s="16" t="s">
        <v>104</v>
      </c>
      <c r="E74" s="10">
        <v>88</v>
      </c>
      <c r="F74" s="10">
        <f t="shared" si="6"/>
        <v>35.200000000000003</v>
      </c>
      <c r="G74" s="11">
        <v>72.040000000000006</v>
      </c>
      <c r="H74" s="12">
        <f t="shared" si="7"/>
        <v>43.223999999999997</v>
      </c>
      <c r="I74" s="12">
        <f t="shared" si="8"/>
        <v>78.424000000000007</v>
      </c>
      <c r="J74" s="11"/>
      <c r="K74" s="14"/>
    </row>
    <row r="75" spans="1:11" s="3" customFormat="1">
      <c r="A75" s="7" t="s">
        <v>107</v>
      </c>
      <c r="B75" s="7" t="s">
        <v>108</v>
      </c>
      <c r="C75" s="7" t="s">
        <v>109</v>
      </c>
      <c r="D75" s="7" t="s">
        <v>18</v>
      </c>
      <c r="E75" s="7">
        <v>60.5</v>
      </c>
      <c r="F75" s="7">
        <f t="shared" si="6"/>
        <v>24.2</v>
      </c>
      <c r="G75" s="8">
        <v>76.2</v>
      </c>
      <c r="H75" s="9">
        <f t="shared" si="7"/>
        <v>45.72</v>
      </c>
      <c r="I75" s="9">
        <f t="shared" si="8"/>
        <v>69.92</v>
      </c>
      <c r="J75" s="8">
        <v>1</v>
      </c>
      <c r="K75" s="13" t="s">
        <v>19</v>
      </c>
    </row>
    <row r="76" spans="1:11">
      <c r="A76" s="10" t="s">
        <v>107</v>
      </c>
      <c r="B76" s="10" t="s">
        <v>110</v>
      </c>
      <c r="C76" s="10" t="s">
        <v>109</v>
      </c>
      <c r="D76" s="10" t="s">
        <v>18</v>
      </c>
      <c r="E76" s="10">
        <v>68</v>
      </c>
      <c r="F76" s="10">
        <f t="shared" si="6"/>
        <v>27.2</v>
      </c>
      <c r="G76" s="11" t="s">
        <v>28</v>
      </c>
      <c r="H76" s="12" t="s">
        <v>28</v>
      </c>
      <c r="I76" s="12"/>
      <c r="J76" s="11"/>
      <c r="K76" s="14"/>
    </row>
    <row r="77" spans="1:11">
      <c r="A77" s="10" t="s">
        <v>107</v>
      </c>
      <c r="B77" s="10" t="s">
        <v>111</v>
      </c>
      <c r="C77" s="10" t="s">
        <v>109</v>
      </c>
      <c r="D77" s="10" t="s">
        <v>18</v>
      </c>
      <c r="E77" s="10">
        <v>63</v>
      </c>
      <c r="F77" s="10">
        <f t="shared" si="6"/>
        <v>25.2</v>
      </c>
      <c r="G77" s="11" t="s">
        <v>28</v>
      </c>
      <c r="H77" s="12" t="s">
        <v>28</v>
      </c>
      <c r="I77" s="12"/>
      <c r="J77" s="11"/>
      <c r="K77" s="14"/>
    </row>
    <row r="78" spans="1:11" s="3" customFormat="1">
      <c r="A78" s="7" t="s">
        <v>112</v>
      </c>
      <c r="B78" s="7" t="s">
        <v>113</v>
      </c>
      <c r="C78" s="7" t="s">
        <v>109</v>
      </c>
      <c r="D78" s="7" t="s">
        <v>60</v>
      </c>
      <c r="E78" s="7">
        <v>72</v>
      </c>
      <c r="F78" s="7">
        <f t="shared" si="6"/>
        <v>28.8</v>
      </c>
      <c r="G78" s="8">
        <v>75.400000000000006</v>
      </c>
      <c r="H78" s="9">
        <f>G78*0.6</f>
        <v>45.24</v>
      </c>
      <c r="I78" s="9">
        <f>F78+H78</f>
        <v>74.040000000000006</v>
      </c>
      <c r="J78" s="8">
        <v>1</v>
      </c>
      <c r="K78" s="13" t="s">
        <v>19</v>
      </c>
    </row>
    <row r="79" spans="1:11">
      <c r="A79" s="10" t="s">
        <v>112</v>
      </c>
      <c r="B79" s="10" t="s">
        <v>114</v>
      </c>
      <c r="C79" s="10" t="s">
        <v>109</v>
      </c>
      <c r="D79" s="10" t="s">
        <v>60</v>
      </c>
      <c r="E79" s="10">
        <v>67</v>
      </c>
      <c r="F79" s="10">
        <f t="shared" si="6"/>
        <v>26.8</v>
      </c>
      <c r="G79" s="11">
        <v>68.319999999999993</v>
      </c>
      <c r="H79" s="12">
        <f>G79*0.6</f>
        <v>40.991999999999997</v>
      </c>
      <c r="I79" s="12">
        <f>F79+H79</f>
        <v>67.792000000000002</v>
      </c>
      <c r="J79" s="11"/>
      <c r="K79" s="14"/>
    </row>
    <row r="80" spans="1:11">
      <c r="A80" s="10" t="s">
        <v>112</v>
      </c>
      <c r="B80" s="10" t="s">
        <v>115</v>
      </c>
      <c r="C80" s="10" t="s">
        <v>109</v>
      </c>
      <c r="D80" s="10" t="s">
        <v>60</v>
      </c>
      <c r="E80" s="10">
        <v>72</v>
      </c>
      <c r="F80" s="10">
        <f t="shared" si="6"/>
        <v>28.8</v>
      </c>
      <c r="G80" s="11" t="s">
        <v>28</v>
      </c>
      <c r="H80" s="12" t="s">
        <v>28</v>
      </c>
      <c r="I80" s="12"/>
      <c r="J80" s="11"/>
      <c r="K80" s="14"/>
    </row>
    <row r="81" spans="1:11" s="3" customFormat="1">
      <c r="A81" s="7" t="s">
        <v>116</v>
      </c>
      <c r="B81" s="7" t="s">
        <v>117</v>
      </c>
      <c r="C81" s="7" t="s">
        <v>118</v>
      </c>
      <c r="D81" s="7" t="s">
        <v>60</v>
      </c>
      <c r="E81" s="7">
        <v>73</v>
      </c>
      <c r="F81" s="7">
        <f t="shared" si="6"/>
        <v>29.2</v>
      </c>
      <c r="G81" s="8">
        <v>76.06</v>
      </c>
      <c r="H81" s="9">
        <f>G81*0.6</f>
        <v>45.636000000000003</v>
      </c>
      <c r="I81" s="9">
        <f>F81+H81</f>
        <v>74.835999999999999</v>
      </c>
      <c r="J81" s="8">
        <v>1</v>
      </c>
      <c r="K81" s="13" t="s">
        <v>19</v>
      </c>
    </row>
    <row r="82" spans="1:11" s="3" customFormat="1">
      <c r="A82" s="7" t="s">
        <v>116</v>
      </c>
      <c r="B82" s="7" t="s">
        <v>119</v>
      </c>
      <c r="C82" s="7" t="s">
        <v>118</v>
      </c>
      <c r="D82" s="7" t="s">
        <v>60</v>
      </c>
      <c r="E82" s="7">
        <v>72.5</v>
      </c>
      <c r="F82" s="7">
        <f>E82*0.4</f>
        <v>29</v>
      </c>
      <c r="G82" s="8">
        <v>74.819999999999993</v>
      </c>
      <c r="H82" s="9">
        <f>G82*0.6</f>
        <v>44.892000000000003</v>
      </c>
      <c r="I82" s="9">
        <f>F82+H82</f>
        <v>73.891999999999996</v>
      </c>
      <c r="J82" s="8">
        <v>2</v>
      </c>
      <c r="K82" s="13" t="s">
        <v>19</v>
      </c>
    </row>
    <row r="83" spans="1:11">
      <c r="A83" s="10" t="s">
        <v>116</v>
      </c>
      <c r="B83" s="10" t="s">
        <v>120</v>
      </c>
      <c r="C83" s="10" t="s">
        <v>118</v>
      </c>
      <c r="D83" s="10" t="s">
        <v>60</v>
      </c>
      <c r="E83" s="10">
        <v>68.5</v>
      </c>
      <c r="F83" s="10">
        <f>E83*0.4</f>
        <v>27.4</v>
      </c>
      <c r="G83" s="11">
        <v>76.239999999999995</v>
      </c>
      <c r="H83" s="12">
        <f>G83*0.6</f>
        <v>45.744</v>
      </c>
      <c r="I83" s="12">
        <f>F83+H83</f>
        <v>73.144000000000005</v>
      </c>
      <c r="J83" s="11"/>
      <c r="K83" s="14"/>
    </row>
    <row r="84" spans="1:11">
      <c r="A84" s="10" t="s">
        <v>116</v>
      </c>
      <c r="B84" s="10" t="s">
        <v>121</v>
      </c>
      <c r="C84" s="10" t="s">
        <v>118</v>
      </c>
      <c r="D84" s="10" t="s">
        <v>60</v>
      </c>
      <c r="E84" s="10">
        <v>64</v>
      </c>
      <c r="F84" s="10">
        <f t="shared" si="6"/>
        <v>25.6</v>
      </c>
      <c r="G84" s="11">
        <v>65.64</v>
      </c>
      <c r="H84" s="12">
        <f>G84*0.6</f>
        <v>39.384</v>
      </c>
      <c r="I84" s="12">
        <f>F84+H84</f>
        <v>64.983999999999995</v>
      </c>
      <c r="J84" s="11"/>
      <c r="K84" s="14"/>
    </row>
    <row r="85" spans="1:11">
      <c r="A85" s="10" t="s">
        <v>116</v>
      </c>
      <c r="B85" s="10" t="s">
        <v>122</v>
      </c>
      <c r="C85" s="10" t="s">
        <v>118</v>
      </c>
      <c r="D85" s="10" t="s">
        <v>60</v>
      </c>
      <c r="E85" s="10">
        <v>63.5</v>
      </c>
      <c r="F85" s="10">
        <f t="shared" si="6"/>
        <v>25.4</v>
      </c>
      <c r="G85" s="11">
        <v>64.8</v>
      </c>
      <c r="H85" s="12">
        <f>G85*0.6</f>
        <v>38.880000000000003</v>
      </c>
      <c r="I85" s="12">
        <f>F85+H85</f>
        <v>64.28</v>
      </c>
      <c r="J85" s="11"/>
      <c r="K85" s="14"/>
    </row>
    <row r="86" spans="1:11">
      <c r="A86" s="10" t="s">
        <v>116</v>
      </c>
      <c r="B86" s="10" t="s">
        <v>123</v>
      </c>
      <c r="C86" s="10" t="s">
        <v>118</v>
      </c>
      <c r="D86" s="10" t="s">
        <v>60</v>
      </c>
      <c r="E86" s="10">
        <v>69.5</v>
      </c>
      <c r="F86" s="10">
        <f t="shared" si="6"/>
        <v>27.8</v>
      </c>
      <c r="G86" s="11" t="s">
        <v>28</v>
      </c>
      <c r="H86" s="12" t="s">
        <v>28</v>
      </c>
      <c r="I86" s="12"/>
      <c r="J86" s="11"/>
      <c r="K86" s="14"/>
    </row>
    <row r="87" spans="1:11" s="3" customFormat="1">
      <c r="A87" s="7" t="s">
        <v>124</v>
      </c>
      <c r="B87" s="7" t="s">
        <v>125</v>
      </c>
      <c r="C87" s="7" t="s">
        <v>126</v>
      </c>
      <c r="D87" s="7" t="s">
        <v>18</v>
      </c>
      <c r="E87" s="7">
        <v>61.5</v>
      </c>
      <c r="F87" s="7">
        <f t="shared" si="6"/>
        <v>24.6</v>
      </c>
      <c r="G87" s="8">
        <v>82</v>
      </c>
      <c r="H87" s="9">
        <f>G87*0.6</f>
        <v>49.2</v>
      </c>
      <c r="I87" s="9">
        <f>F87+H87</f>
        <v>73.8</v>
      </c>
      <c r="J87" s="8">
        <v>1</v>
      </c>
      <c r="K87" s="13" t="s">
        <v>19</v>
      </c>
    </row>
    <row r="88" spans="1:11" s="3" customFormat="1">
      <c r="A88" s="7" t="s">
        <v>124</v>
      </c>
      <c r="B88" s="7" t="s">
        <v>127</v>
      </c>
      <c r="C88" s="7" t="s">
        <v>126</v>
      </c>
      <c r="D88" s="7" t="s">
        <v>18</v>
      </c>
      <c r="E88" s="7">
        <v>67</v>
      </c>
      <c r="F88" s="7">
        <f t="shared" si="6"/>
        <v>26.8</v>
      </c>
      <c r="G88" s="8">
        <v>75.599999999999994</v>
      </c>
      <c r="H88" s="9">
        <f>G88*0.6</f>
        <v>45.36</v>
      </c>
      <c r="I88" s="9">
        <f>F88+H88</f>
        <v>72.16</v>
      </c>
      <c r="J88" s="8">
        <v>2</v>
      </c>
      <c r="K88" s="13" t="s">
        <v>19</v>
      </c>
    </row>
    <row r="89" spans="1:11">
      <c r="A89" s="10" t="s">
        <v>124</v>
      </c>
      <c r="B89" s="10" t="s">
        <v>128</v>
      </c>
      <c r="C89" s="10" t="s">
        <v>126</v>
      </c>
      <c r="D89" s="10" t="s">
        <v>18</v>
      </c>
      <c r="E89" s="10">
        <v>63</v>
      </c>
      <c r="F89" s="10">
        <f t="shared" si="6"/>
        <v>25.2</v>
      </c>
      <c r="G89" s="11">
        <v>78.2</v>
      </c>
      <c r="H89" s="12">
        <f>G89*0.6</f>
        <v>46.92</v>
      </c>
      <c r="I89" s="12">
        <f>F89+H89</f>
        <v>72.12</v>
      </c>
      <c r="J89" s="11"/>
      <c r="K89" s="14"/>
    </row>
    <row r="90" spans="1:11">
      <c r="A90" s="10" t="s">
        <v>124</v>
      </c>
      <c r="B90" s="10" t="s">
        <v>129</v>
      </c>
      <c r="C90" s="10" t="s">
        <v>126</v>
      </c>
      <c r="D90" s="10" t="s">
        <v>18</v>
      </c>
      <c r="E90" s="10">
        <v>62.5</v>
      </c>
      <c r="F90" s="10">
        <f t="shared" si="6"/>
        <v>25</v>
      </c>
      <c r="G90" s="11">
        <v>74.599999999999994</v>
      </c>
      <c r="H90" s="12">
        <f>G90*0.6</f>
        <v>44.76</v>
      </c>
      <c r="I90" s="12">
        <f>F90+H90</f>
        <v>69.760000000000005</v>
      </c>
      <c r="J90" s="11"/>
      <c r="K90" s="14"/>
    </row>
    <row r="91" spans="1:11">
      <c r="A91" s="10" t="s">
        <v>124</v>
      </c>
      <c r="B91" s="10" t="s">
        <v>130</v>
      </c>
      <c r="C91" s="10" t="s">
        <v>126</v>
      </c>
      <c r="D91" s="10" t="s">
        <v>18</v>
      </c>
      <c r="E91" s="10">
        <v>60</v>
      </c>
      <c r="F91" s="10">
        <f t="shared" ref="F91:F114" si="9">E91*0.4</f>
        <v>24</v>
      </c>
      <c r="G91" s="11" t="s">
        <v>28</v>
      </c>
      <c r="H91" s="12" t="s">
        <v>28</v>
      </c>
      <c r="I91" s="12"/>
      <c r="J91" s="11"/>
      <c r="K91" s="14"/>
    </row>
    <row r="92" spans="1:11">
      <c r="A92" s="10" t="s">
        <v>124</v>
      </c>
      <c r="B92" s="10" t="s">
        <v>131</v>
      </c>
      <c r="C92" s="10" t="s">
        <v>126</v>
      </c>
      <c r="D92" s="10" t="s">
        <v>18</v>
      </c>
      <c r="E92" s="10">
        <v>60</v>
      </c>
      <c r="F92" s="10">
        <f t="shared" si="9"/>
        <v>24</v>
      </c>
      <c r="G92" s="11" t="s">
        <v>28</v>
      </c>
      <c r="H92" s="12" t="s">
        <v>28</v>
      </c>
      <c r="I92" s="12"/>
      <c r="J92" s="11"/>
      <c r="K92" s="14"/>
    </row>
    <row r="93" spans="1:11" s="3" customFormat="1">
      <c r="A93" s="7" t="s">
        <v>132</v>
      </c>
      <c r="B93" s="7" t="s">
        <v>133</v>
      </c>
      <c r="C93" s="7" t="s">
        <v>126</v>
      </c>
      <c r="D93" s="7" t="s">
        <v>31</v>
      </c>
      <c r="E93" s="7">
        <v>69</v>
      </c>
      <c r="F93" s="7">
        <f t="shared" si="9"/>
        <v>27.6</v>
      </c>
      <c r="G93" s="8">
        <v>74.599999999999994</v>
      </c>
      <c r="H93" s="9">
        <f>G93*0.6</f>
        <v>44.76</v>
      </c>
      <c r="I93" s="9">
        <f>F93+H93</f>
        <v>72.36</v>
      </c>
      <c r="J93" s="8">
        <v>1</v>
      </c>
      <c r="K93" s="13" t="s">
        <v>19</v>
      </c>
    </row>
    <row r="94" spans="1:11">
      <c r="A94" s="10" t="s">
        <v>132</v>
      </c>
      <c r="B94" s="10" t="s">
        <v>134</v>
      </c>
      <c r="C94" s="10" t="s">
        <v>126</v>
      </c>
      <c r="D94" s="10" t="s">
        <v>31</v>
      </c>
      <c r="E94" s="10">
        <v>71</v>
      </c>
      <c r="F94" s="10">
        <f t="shared" si="9"/>
        <v>28.4</v>
      </c>
      <c r="G94" s="11">
        <v>70.8</v>
      </c>
      <c r="H94" s="12">
        <f>G94*0.6</f>
        <v>42.48</v>
      </c>
      <c r="I94" s="12">
        <f>F94+H94</f>
        <v>70.88</v>
      </c>
      <c r="J94" s="11"/>
      <c r="K94" s="14"/>
    </row>
    <row r="95" spans="1:11">
      <c r="A95" s="10" t="s">
        <v>132</v>
      </c>
      <c r="B95" s="10" t="s">
        <v>135</v>
      </c>
      <c r="C95" s="10" t="s">
        <v>126</v>
      </c>
      <c r="D95" s="10" t="s">
        <v>31</v>
      </c>
      <c r="E95" s="10">
        <v>65</v>
      </c>
      <c r="F95" s="10">
        <f t="shared" si="9"/>
        <v>26</v>
      </c>
      <c r="G95" s="11">
        <v>68</v>
      </c>
      <c r="H95" s="12">
        <f>G95*0.6</f>
        <v>40.799999999999997</v>
      </c>
      <c r="I95" s="12">
        <f>F95+H95</f>
        <v>66.8</v>
      </c>
      <c r="J95" s="11"/>
      <c r="K95" s="14"/>
    </row>
    <row r="96" spans="1:11">
      <c r="A96" s="10" t="s">
        <v>132</v>
      </c>
      <c r="B96" s="10" t="s">
        <v>136</v>
      </c>
      <c r="C96" s="10" t="s">
        <v>126</v>
      </c>
      <c r="D96" s="10" t="s">
        <v>31</v>
      </c>
      <c r="E96" s="10">
        <v>65</v>
      </c>
      <c r="F96" s="10">
        <f t="shared" si="9"/>
        <v>26</v>
      </c>
      <c r="G96" s="11">
        <v>66</v>
      </c>
      <c r="H96" s="12">
        <f>G96*0.6</f>
        <v>39.6</v>
      </c>
      <c r="I96" s="12">
        <f>F96+H96</f>
        <v>65.599999999999994</v>
      </c>
      <c r="J96" s="11"/>
      <c r="K96" s="14"/>
    </row>
    <row r="97" spans="1:11" s="3" customFormat="1">
      <c r="A97" s="7" t="s">
        <v>137</v>
      </c>
      <c r="B97" s="7" t="s">
        <v>138</v>
      </c>
      <c r="C97" s="7" t="s">
        <v>139</v>
      </c>
      <c r="D97" s="7" t="s">
        <v>31</v>
      </c>
      <c r="E97" s="7">
        <v>80</v>
      </c>
      <c r="F97" s="7">
        <f t="shared" si="9"/>
        <v>32</v>
      </c>
      <c r="G97" s="8">
        <v>81.400000000000006</v>
      </c>
      <c r="H97" s="9">
        <f t="shared" ref="H97:H114" si="10">G97*0.6</f>
        <v>48.84</v>
      </c>
      <c r="I97" s="9">
        <f t="shared" ref="I97:I114" si="11">F97+H97</f>
        <v>80.84</v>
      </c>
      <c r="J97" s="8">
        <v>1</v>
      </c>
      <c r="K97" s="13" t="s">
        <v>19</v>
      </c>
    </row>
    <row r="98" spans="1:11">
      <c r="A98" s="10" t="s">
        <v>137</v>
      </c>
      <c r="B98" s="10" t="s">
        <v>140</v>
      </c>
      <c r="C98" s="10" t="s">
        <v>139</v>
      </c>
      <c r="D98" s="10" t="s">
        <v>31</v>
      </c>
      <c r="E98" s="10">
        <v>77</v>
      </c>
      <c r="F98" s="10">
        <f t="shared" si="9"/>
        <v>30.8</v>
      </c>
      <c r="G98" s="11">
        <v>79.8</v>
      </c>
      <c r="H98" s="12">
        <f t="shared" si="10"/>
        <v>47.88</v>
      </c>
      <c r="I98" s="12">
        <f t="shared" si="11"/>
        <v>78.680000000000007</v>
      </c>
      <c r="J98" s="11"/>
      <c r="K98" s="14"/>
    </row>
    <row r="99" spans="1:11">
      <c r="A99" s="10" t="s">
        <v>137</v>
      </c>
      <c r="B99" s="10" t="s">
        <v>141</v>
      </c>
      <c r="C99" s="10" t="s">
        <v>139</v>
      </c>
      <c r="D99" s="10" t="s">
        <v>31</v>
      </c>
      <c r="E99" s="10">
        <v>74</v>
      </c>
      <c r="F99" s="10">
        <f t="shared" si="9"/>
        <v>29.6</v>
      </c>
      <c r="G99" s="11">
        <v>76.2</v>
      </c>
      <c r="H99" s="12">
        <f t="shared" si="10"/>
        <v>45.72</v>
      </c>
      <c r="I99" s="12">
        <f t="shared" si="11"/>
        <v>75.319999999999993</v>
      </c>
      <c r="J99" s="11"/>
      <c r="K99" s="14"/>
    </row>
    <row r="100" spans="1:11" s="3" customFormat="1">
      <c r="A100" s="7" t="s">
        <v>142</v>
      </c>
      <c r="B100" s="7" t="s">
        <v>143</v>
      </c>
      <c r="C100" s="7" t="s">
        <v>144</v>
      </c>
      <c r="D100" s="7" t="s">
        <v>145</v>
      </c>
      <c r="E100" s="7">
        <v>76</v>
      </c>
      <c r="F100" s="7">
        <f t="shared" si="9"/>
        <v>30.4</v>
      </c>
      <c r="G100" s="8">
        <v>84.4</v>
      </c>
      <c r="H100" s="9">
        <f t="shared" si="10"/>
        <v>50.64</v>
      </c>
      <c r="I100" s="9">
        <f t="shared" si="11"/>
        <v>81.040000000000006</v>
      </c>
      <c r="J100" s="8">
        <v>1</v>
      </c>
      <c r="K100" s="13" t="s">
        <v>19</v>
      </c>
    </row>
    <row r="101" spans="1:11">
      <c r="A101" s="10" t="s">
        <v>142</v>
      </c>
      <c r="B101" s="10" t="s">
        <v>146</v>
      </c>
      <c r="C101" s="10" t="s">
        <v>144</v>
      </c>
      <c r="D101" s="10" t="s">
        <v>145</v>
      </c>
      <c r="E101" s="10">
        <v>73</v>
      </c>
      <c r="F101" s="10">
        <f t="shared" si="9"/>
        <v>29.2</v>
      </c>
      <c r="G101" s="11">
        <v>75.599999999999994</v>
      </c>
      <c r="H101" s="12">
        <f t="shared" si="10"/>
        <v>45.36</v>
      </c>
      <c r="I101" s="12">
        <f t="shared" si="11"/>
        <v>74.56</v>
      </c>
      <c r="J101" s="11"/>
      <c r="K101" s="14"/>
    </row>
    <row r="102" spans="1:11">
      <c r="A102" s="10" t="s">
        <v>142</v>
      </c>
      <c r="B102" s="10" t="s">
        <v>147</v>
      </c>
      <c r="C102" s="10" t="s">
        <v>144</v>
      </c>
      <c r="D102" s="10" t="s">
        <v>145</v>
      </c>
      <c r="E102" s="10">
        <v>77</v>
      </c>
      <c r="F102" s="10">
        <f t="shared" si="9"/>
        <v>30.8</v>
      </c>
      <c r="G102" s="11" t="s">
        <v>28</v>
      </c>
      <c r="H102" s="12" t="s">
        <v>28</v>
      </c>
      <c r="I102" s="12"/>
      <c r="J102" s="11"/>
      <c r="K102" s="14"/>
    </row>
    <row r="103" spans="1:11">
      <c r="A103" s="7" t="s">
        <v>148</v>
      </c>
      <c r="B103" s="7" t="s">
        <v>149</v>
      </c>
      <c r="C103" s="7" t="s">
        <v>150</v>
      </c>
      <c r="D103" s="7" t="s">
        <v>151</v>
      </c>
      <c r="E103" s="7">
        <v>58.5</v>
      </c>
      <c r="F103" s="7">
        <f>E103*0.4</f>
        <v>23.4</v>
      </c>
      <c r="G103" s="17">
        <v>75.48</v>
      </c>
      <c r="H103" s="9">
        <f>G103*0.6</f>
        <v>45.287999999999997</v>
      </c>
      <c r="I103" s="9">
        <f>F103+H103</f>
        <v>68.688000000000002</v>
      </c>
      <c r="J103" s="8">
        <v>1</v>
      </c>
      <c r="K103" s="13" t="s">
        <v>19</v>
      </c>
    </row>
    <row r="104" spans="1:11">
      <c r="A104" s="7" t="s">
        <v>148</v>
      </c>
      <c r="B104" s="7" t="s">
        <v>152</v>
      </c>
      <c r="C104" s="7" t="s">
        <v>150</v>
      </c>
      <c r="D104" s="7" t="s">
        <v>151</v>
      </c>
      <c r="E104" s="7">
        <v>62</v>
      </c>
      <c r="F104" s="7">
        <f>E104*0.4</f>
        <v>24.8</v>
      </c>
      <c r="G104" s="17">
        <v>72.400000000000006</v>
      </c>
      <c r="H104" s="9">
        <f>G104*0.6</f>
        <v>43.44</v>
      </c>
      <c r="I104" s="9">
        <f>F104+H104</f>
        <v>68.239999999999995</v>
      </c>
      <c r="J104" s="8">
        <v>2</v>
      </c>
      <c r="K104" s="13" t="s">
        <v>19</v>
      </c>
    </row>
    <row r="105" spans="1:11">
      <c r="A105" s="7" t="s">
        <v>148</v>
      </c>
      <c r="B105" s="7" t="s">
        <v>153</v>
      </c>
      <c r="C105" s="7" t="s">
        <v>150</v>
      </c>
      <c r="D105" s="7" t="s">
        <v>151</v>
      </c>
      <c r="E105" s="7">
        <v>50</v>
      </c>
      <c r="F105" s="7">
        <f t="shared" si="9"/>
        <v>20</v>
      </c>
      <c r="G105" s="17">
        <v>77.7</v>
      </c>
      <c r="H105" s="9">
        <f t="shared" si="10"/>
        <v>46.62</v>
      </c>
      <c r="I105" s="9">
        <f t="shared" si="11"/>
        <v>66.62</v>
      </c>
      <c r="J105" s="8">
        <v>3</v>
      </c>
      <c r="K105" s="13" t="s">
        <v>19</v>
      </c>
    </row>
    <row r="106" spans="1:11">
      <c r="A106" s="7" t="s">
        <v>148</v>
      </c>
      <c r="B106" s="7" t="s">
        <v>154</v>
      </c>
      <c r="C106" s="7" t="s">
        <v>150</v>
      </c>
      <c r="D106" s="7" t="s">
        <v>151</v>
      </c>
      <c r="E106" s="7">
        <v>50</v>
      </c>
      <c r="F106" s="7">
        <f t="shared" si="9"/>
        <v>20</v>
      </c>
      <c r="G106" s="17">
        <v>67.8</v>
      </c>
      <c r="H106" s="9">
        <f t="shared" si="10"/>
        <v>40.68</v>
      </c>
      <c r="I106" s="9">
        <f t="shared" si="11"/>
        <v>60.68</v>
      </c>
      <c r="J106" s="8">
        <v>4</v>
      </c>
      <c r="K106" s="13" t="s">
        <v>19</v>
      </c>
    </row>
    <row r="107" spans="1:11" s="3" customFormat="1">
      <c r="A107" s="7" t="s">
        <v>155</v>
      </c>
      <c r="B107" s="7" t="s">
        <v>156</v>
      </c>
      <c r="C107" s="7" t="s">
        <v>157</v>
      </c>
      <c r="D107" s="7" t="s">
        <v>151</v>
      </c>
      <c r="E107" s="7">
        <v>80</v>
      </c>
      <c r="F107" s="7">
        <f t="shared" si="9"/>
        <v>32</v>
      </c>
      <c r="G107" s="17">
        <v>83.96</v>
      </c>
      <c r="H107" s="9">
        <f t="shared" si="10"/>
        <v>50.375999999999998</v>
      </c>
      <c r="I107" s="9">
        <f t="shared" si="11"/>
        <v>82.376000000000005</v>
      </c>
      <c r="J107" s="8">
        <v>1</v>
      </c>
      <c r="K107" s="13" t="s">
        <v>19</v>
      </c>
    </row>
    <row r="108" spans="1:11">
      <c r="A108" s="10" t="s">
        <v>155</v>
      </c>
      <c r="B108" s="10" t="s">
        <v>158</v>
      </c>
      <c r="C108" s="10" t="s">
        <v>157</v>
      </c>
      <c r="D108" s="10" t="s">
        <v>151</v>
      </c>
      <c r="E108" s="10">
        <v>78.5</v>
      </c>
      <c r="F108" s="10">
        <f t="shared" si="9"/>
        <v>31.4</v>
      </c>
      <c r="G108" s="18">
        <v>83.4</v>
      </c>
      <c r="H108" s="12">
        <f t="shared" si="10"/>
        <v>50.04</v>
      </c>
      <c r="I108" s="12">
        <f t="shared" si="11"/>
        <v>81.44</v>
      </c>
      <c r="J108" s="11"/>
      <c r="K108" s="14"/>
    </row>
    <row r="109" spans="1:11">
      <c r="A109" s="10" t="s">
        <v>155</v>
      </c>
      <c r="B109" s="10" t="s">
        <v>159</v>
      </c>
      <c r="C109" s="10" t="s">
        <v>157</v>
      </c>
      <c r="D109" s="10" t="s">
        <v>151</v>
      </c>
      <c r="E109" s="10">
        <v>78.5</v>
      </c>
      <c r="F109" s="10">
        <f t="shared" si="9"/>
        <v>31.4</v>
      </c>
      <c r="G109" s="18">
        <v>77.180000000000007</v>
      </c>
      <c r="H109" s="12">
        <f t="shared" si="10"/>
        <v>46.308</v>
      </c>
      <c r="I109" s="12">
        <f t="shared" si="11"/>
        <v>77.707999999999998</v>
      </c>
      <c r="J109" s="11"/>
      <c r="K109" s="14"/>
    </row>
    <row r="110" spans="1:11" s="3" customFormat="1">
      <c r="A110" s="7" t="s">
        <v>160</v>
      </c>
      <c r="B110" s="7" t="s">
        <v>161</v>
      </c>
      <c r="C110" s="7" t="s">
        <v>162</v>
      </c>
      <c r="D110" s="7" t="s">
        <v>151</v>
      </c>
      <c r="E110" s="7">
        <v>86</v>
      </c>
      <c r="F110" s="7">
        <f t="shared" si="9"/>
        <v>34.4</v>
      </c>
      <c r="G110" s="17">
        <v>83.76</v>
      </c>
      <c r="H110" s="9">
        <f t="shared" si="10"/>
        <v>50.256</v>
      </c>
      <c r="I110" s="9">
        <f t="shared" si="11"/>
        <v>84.656000000000006</v>
      </c>
      <c r="J110" s="8">
        <v>1</v>
      </c>
      <c r="K110" s="13" t="s">
        <v>19</v>
      </c>
    </row>
    <row r="111" spans="1:11">
      <c r="A111" s="10" t="s">
        <v>160</v>
      </c>
      <c r="B111" s="10" t="s">
        <v>163</v>
      </c>
      <c r="C111" s="10" t="s">
        <v>162</v>
      </c>
      <c r="D111" s="10" t="s">
        <v>151</v>
      </c>
      <c r="E111" s="10">
        <v>76.5</v>
      </c>
      <c r="F111" s="10">
        <f t="shared" si="9"/>
        <v>30.6</v>
      </c>
      <c r="G111" s="18">
        <v>79.62</v>
      </c>
      <c r="H111" s="12">
        <f t="shared" si="10"/>
        <v>47.771999999999998</v>
      </c>
      <c r="I111" s="12">
        <f t="shared" si="11"/>
        <v>78.372</v>
      </c>
      <c r="J111" s="11"/>
      <c r="K111" s="14"/>
    </row>
    <row r="112" spans="1:11">
      <c r="A112" s="10" t="s">
        <v>160</v>
      </c>
      <c r="B112" s="10" t="s">
        <v>164</v>
      </c>
      <c r="C112" s="10" t="s">
        <v>162</v>
      </c>
      <c r="D112" s="10" t="s">
        <v>151</v>
      </c>
      <c r="E112" s="10">
        <v>76.5</v>
      </c>
      <c r="F112" s="10">
        <f t="shared" si="9"/>
        <v>30.6</v>
      </c>
      <c r="G112" s="18">
        <v>77.42</v>
      </c>
      <c r="H112" s="12">
        <f t="shared" si="10"/>
        <v>46.451999999999998</v>
      </c>
      <c r="I112" s="12">
        <f t="shared" si="11"/>
        <v>77.052000000000007</v>
      </c>
      <c r="J112" s="11"/>
      <c r="K112" s="14"/>
    </row>
    <row r="113" spans="1:11">
      <c r="A113" s="10" t="s">
        <v>160</v>
      </c>
      <c r="B113" s="10" t="s">
        <v>165</v>
      </c>
      <c r="C113" s="10" t="s">
        <v>162</v>
      </c>
      <c r="D113" s="10" t="s">
        <v>151</v>
      </c>
      <c r="E113" s="10">
        <v>76.5</v>
      </c>
      <c r="F113" s="10">
        <f t="shared" si="9"/>
        <v>30.6</v>
      </c>
      <c r="G113" s="18">
        <v>75.540000000000006</v>
      </c>
      <c r="H113" s="12">
        <f t="shared" si="10"/>
        <v>45.323999999999998</v>
      </c>
      <c r="I113" s="12">
        <f t="shared" si="11"/>
        <v>75.924000000000007</v>
      </c>
      <c r="J113" s="11"/>
      <c r="K113" s="14"/>
    </row>
    <row r="114" spans="1:11">
      <c r="A114" s="10" t="s">
        <v>160</v>
      </c>
      <c r="B114" s="10" t="s">
        <v>166</v>
      </c>
      <c r="C114" s="10" t="s">
        <v>162</v>
      </c>
      <c r="D114" s="10" t="s">
        <v>151</v>
      </c>
      <c r="E114" s="10">
        <v>76.5</v>
      </c>
      <c r="F114" s="10">
        <f t="shared" si="9"/>
        <v>30.6</v>
      </c>
      <c r="G114" s="18">
        <v>69.239999999999995</v>
      </c>
      <c r="H114" s="12">
        <f t="shared" si="10"/>
        <v>41.543999999999997</v>
      </c>
      <c r="I114" s="12">
        <f t="shared" si="11"/>
        <v>72.144000000000005</v>
      </c>
      <c r="J114" s="11"/>
      <c r="K114" s="14"/>
    </row>
  </sheetData>
  <mergeCells count="12">
    <mergeCell ref="A1:K1"/>
    <mergeCell ref="A2:K2"/>
    <mergeCell ref="G3:K3"/>
    <mergeCell ref="E4:F4"/>
    <mergeCell ref="G4:H4"/>
    <mergeCell ref="A4:A5"/>
    <mergeCell ref="B4:B5"/>
    <mergeCell ref="C4:C5"/>
    <mergeCell ref="D4:D5"/>
    <mergeCell ref="I4:I5"/>
    <mergeCell ref="J4:J5"/>
    <mergeCell ref="K4:K5"/>
  </mergeCells>
  <phoneticPr fontId="10" type="noConversion"/>
  <pageMargins left="0.75" right="0.75" top="1" bottom="1" header="0.5" footer="0.5"/>
  <pageSetup paperSize="9" scale="8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12333</cp:lastModifiedBy>
  <dcterms:created xsi:type="dcterms:W3CDTF">2021-06-21T03:15:00Z</dcterms:created>
  <dcterms:modified xsi:type="dcterms:W3CDTF">2021-06-22T01:43:05Z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BED935F124384D159D405930BFA26F3B</vt:lpwstr>
  </property>
  <property fmtid="{D5CDD505-2E9C-101B-9397-08002B2CF9AE}" pid="3" name="KSOProductBuildVer">
    <vt:lpwstr>2052-11.1.0.10495</vt:lpwstr>
  </property>
</Properties>
</file>