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Sheet1!$A$1:$K$180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<sst xmlns="http://schemas.openxmlformats.org/spreadsheetml/2006/main" count="196" uniqueCount="183">
  <si>
    <t>黄石港区2024年秋季公开招聘义务教育教师面试及综合成绩一览表</t>
  </si>
  <si>
    <t>序号</t>
  </si>
  <si>
    <t>考号</t>
  </si>
  <si>
    <t>岗位代码</t>
  </si>
  <si>
    <t>招录
计划</t>
  </si>
  <si>
    <t>笔试成绩</t>
  </si>
  <si>
    <t>笔试折合成绩（40%）</t>
  </si>
  <si>
    <t>面试成绩</t>
  </si>
  <si>
    <t>面试折合成绩（60%）</t>
  </si>
  <si>
    <t>综合成绩</t>
  </si>
  <si>
    <t>综合成绩排名</t>
  </si>
  <si>
    <t>备注</t>
  </si>
  <si>
    <t>20240806811</t>
  </si>
  <si>
    <t>20240808419</t>
  </si>
  <si>
    <t>20240801508</t>
  </si>
  <si>
    <t>20240800828</t>
  </si>
  <si>
    <t>20240809008</t>
  </si>
  <si>
    <t>20240808209</t>
  </si>
  <si>
    <t>20240808707</t>
  </si>
  <si>
    <t>20240803313</t>
  </si>
  <si>
    <t>20240804113</t>
  </si>
  <si>
    <t>20240803616</t>
  </si>
  <si>
    <t>20240804314</t>
  </si>
  <si>
    <t>20240807904</t>
  </si>
  <si>
    <t>20240805426</t>
  </si>
  <si>
    <t>20240803503</t>
  </si>
  <si>
    <t>20240802921</t>
  </si>
  <si>
    <t>20240808216</t>
  </si>
  <si>
    <t>20240808301</t>
  </si>
  <si>
    <t>20240807507</t>
  </si>
  <si>
    <t>20240800618</t>
  </si>
  <si>
    <t>20240804224</t>
  </si>
  <si>
    <t>20240803521</t>
  </si>
  <si>
    <t>20240807822</t>
  </si>
  <si>
    <t>20240801028</t>
  </si>
  <si>
    <t>20240807227</t>
  </si>
  <si>
    <t>20240806517</t>
  </si>
  <si>
    <t>20240808517</t>
  </si>
  <si>
    <t>20240808204</t>
  </si>
  <si>
    <t>20240804102</t>
  </si>
  <si>
    <t>20240805130</t>
  </si>
  <si>
    <t>20240807108</t>
  </si>
  <si>
    <t>20240801802</t>
  </si>
  <si>
    <t>20240808504</t>
  </si>
  <si>
    <t>20240803316</t>
  </si>
  <si>
    <t>20240805801</t>
  </si>
  <si>
    <t>20240806803</t>
  </si>
  <si>
    <t>20240800516</t>
  </si>
  <si>
    <t>20240802329</t>
  </si>
  <si>
    <t>20240805906</t>
  </si>
  <si>
    <t>20240801511</t>
  </si>
  <si>
    <t>20240803018</t>
  </si>
  <si>
    <t>20240806220</t>
  </si>
  <si>
    <t>20240804918</t>
  </si>
  <si>
    <t>20240802710</t>
  </si>
  <si>
    <t>20240807707</t>
  </si>
  <si>
    <t>20240808909</t>
  </si>
  <si>
    <t>20240804825</t>
  </si>
  <si>
    <t>20240807016</t>
  </si>
  <si>
    <t>20240803915</t>
  </si>
  <si>
    <t>20240808214</t>
  </si>
  <si>
    <t>20240800930</t>
  </si>
  <si>
    <t>20240803529</t>
  </si>
  <si>
    <t>20240800225</t>
  </si>
  <si>
    <t>20240807501</t>
  </si>
  <si>
    <t>20240803530</t>
  </si>
  <si>
    <t>20240808207</t>
  </si>
  <si>
    <t>20240801406</t>
  </si>
  <si>
    <t>20240806904</t>
  </si>
  <si>
    <t>20240807220</t>
  </si>
  <si>
    <t>20240805128</t>
  </si>
  <si>
    <t>20240802003</t>
  </si>
  <si>
    <t>20240807410</t>
  </si>
  <si>
    <t>20240803928</t>
  </si>
  <si>
    <t>20240804207</t>
  </si>
  <si>
    <t>20240806717</t>
  </si>
  <si>
    <t>20240800909</t>
  </si>
  <si>
    <t>20240802017</t>
  </si>
  <si>
    <t>20240802825</t>
  </si>
  <si>
    <t>20240804814</t>
  </si>
  <si>
    <t>20240805202</t>
  </si>
  <si>
    <t>20240807830</t>
  </si>
  <si>
    <t>20240806807</t>
  </si>
  <si>
    <t>20240800907</t>
  </si>
  <si>
    <t>20240807724</t>
  </si>
  <si>
    <t>20240806020</t>
  </si>
  <si>
    <t>20240806728</t>
  </si>
  <si>
    <t>20240807320</t>
  </si>
  <si>
    <t>20240801522</t>
  </si>
  <si>
    <t>20240806203</t>
  </si>
  <si>
    <t>20240805916</t>
  </si>
  <si>
    <t>20240806330</t>
  </si>
  <si>
    <t>20240805210</t>
  </si>
  <si>
    <t>20240801526</t>
  </si>
  <si>
    <t>20240803107</t>
  </si>
  <si>
    <t>20240804719</t>
  </si>
  <si>
    <t>20240801908</t>
  </si>
  <si>
    <t>20240807919</t>
  </si>
  <si>
    <t>20240806824</t>
  </si>
  <si>
    <t>20240802809</t>
  </si>
  <si>
    <t>20240804813</t>
  </si>
  <si>
    <t>20240803129</t>
  </si>
  <si>
    <t>20240800605</t>
  </si>
  <si>
    <t>20240807423</t>
  </si>
  <si>
    <t>20240808202</t>
  </si>
  <si>
    <t>20240801226</t>
  </si>
  <si>
    <t>20240801507</t>
  </si>
  <si>
    <t>20240805517</t>
  </si>
  <si>
    <t>20240801919</t>
  </si>
  <si>
    <t>20240805029</t>
  </si>
  <si>
    <t>20240806506</t>
  </si>
  <si>
    <t>20240801004</t>
  </si>
  <si>
    <t>20240804530</t>
  </si>
  <si>
    <t>20240801509</t>
  </si>
  <si>
    <t>20240800827</t>
  </si>
  <si>
    <t>20240805318</t>
  </si>
  <si>
    <t>20240801405</t>
  </si>
  <si>
    <t>20240803612</t>
  </si>
  <si>
    <t>20240804312</t>
  </si>
  <si>
    <t>20240806415</t>
  </si>
  <si>
    <t>20240802408</t>
  </si>
  <si>
    <t>20240807401</t>
  </si>
  <si>
    <t>20240803708</t>
  </si>
  <si>
    <t>20240806623</t>
  </si>
  <si>
    <t>20240804603</t>
  </si>
  <si>
    <t>20240803907</t>
  </si>
  <si>
    <t>20240806810</t>
  </si>
  <si>
    <t>20240809018</t>
  </si>
  <si>
    <t>20240802924</t>
  </si>
  <si>
    <t>20240801524</t>
  </si>
  <si>
    <t>20240801628</t>
  </si>
  <si>
    <t>20240807208</t>
  </si>
  <si>
    <t>20240808501</t>
  </si>
  <si>
    <t>20240805023</t>
  </si>
  <si>
    <t>20240805730</t>
  </si>
  <si>
    <t>85.96</t>
  </si>
  <si>
    <t>1</t>
  </si>
  <si>
    <t>20240802418</t>
  </si>
  <si>
    <t>81.84</t>
  </si>
  <si>
    <t>2</t>
  </si>
  <si>
    <t>20240802111</t>
  </si>
  <si>
    <t>82.4</t>
  </si>
  <si>
    <t>3</t>
  </si>
  <si>
    <t>20240807226</t>
  </si>
  <si>
    <t>20240806412</t>
  </si>
  <si>
    <t>20240805719</t>
  </si>
  <si>
    <t>20240807504</t>
  </si>
  <si>
    <t>20240801012</t>
  </si>
  <si>
    <t>20240804720</t>
  </si>
  <si>
    <t>20240803430</t>
  </si>
  <si>
    <t>20240807223</t>
  </si>
  <si>
    <t>20240801211</t>
  </si>
  <si>
    <t>20240807810</t>
  </si>
  <si>
    <t>20240804306</t>
  </si>
  <si>
    <t>20240802022</t>
  </si>
  <si>
    <t>20240804702</t>
  </si>
  <si>
    <t>20240804110</t>
  </si>
  <si>
    <t>20240801418</t>
  </si>
  <si>
    <t>20240801714</t>
  </si>
  <si>
    <t>20240801716</t>
  </si>
  <si>
    <t>20240806605</t>
  </si>
  <si>
    <t>20240801907</t>
  </si>
  <si>
    <t>20240806627</t>
  </si>
  <si>
    <t>20240805208</t>
  </si>
  <si>
    <t>20240804812</t>
  </si>
  <si>
    <t>20240802112</t>
  </si>
  <si>
    <t>20240803228</t>
  </si>
  <si>
    <t>20240804528</t>
  </si>
  <si>
    <t>20240807829</t>
  </si>
  <si>
    <t>20240805115</t>
  </si>
  <si>
    <t>20240800121</t>
  </si>
  <si>
    <t>20240804811</t>
  </si>
  <si>
    <t>20240802510</t>
  </si>
  <si>
    <t>20240802530</t>
  </si>
  <si>
    <t>20240808106</t>
  </si>
  <si>
    <t>20240806808</t>
  </si>
  <si>
    <t>20240808229</t>
  </si>
  <si>
    <t>20240808617</t>
  </si>
  <si>
    <t>20240806924</t>
  </si>
  <si>
    <t>20240807723</t>
  </si>
  <si>
    <t>2005</t>
  </si>
  <si>
    <t>20240800913</t>
  </si>
  <si>
    <t>20240803613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</si>
</sst>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2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20"/>
      <name val="方正小标宋简体"/>
      <charset val="134"/>
    </font>
    <font>
      <b/>
      <sz val="12"/>
      <color rgb="FF000000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宋体"/>
      <charset val="134"/>
    </font>
    <font>
      <b/>
      <sz val="12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J180"/>
  <sheetViews>
    <sheetView tabSelected="1" workbookViewId="0">
      <selection activeCell="N8" sqref="N8"/>
    </sheetView>
  </sheetViews>
  <sheetFormatPr defaultColWidth="9" defaultRowHeight="14.25"/>
  <cols>
    <col min="1" max="1" width="9.125" style="1" customWidth="1"/>
    <col min="2" max="2" width="16.1666666666667" style="1" customWidth="1"/>
    <col min="3" max="3" width="10.375" style="1" customWidth="1"/>
    <col min="4" max="4" width="8.125" style="1" customWidth="1"/>
    <col min="5" max="5" width="10.375" style="1" customWidth="1"/>
    <col min="6" max="6" width="14.875" style="1" customWidth="1"/>
    <col min="7" max="7" width="12.5" style="1" customWidth="1"/>
    <col min="8" max="8" width="13.5" style="1" customWidth="1"/>
    <col min="9" max="9" width="11.875" style="1" customWidth="1"/>
    <col min="10" max="10" width="9.5" style="1" customWidth="1"/>
    <col min="11" max="11" width="15.125" style="1" customWidth="1"/>
    <col min="12" max="16298" width="9" style="1"/>
    <col min="16299" max="16384" width="9" style="4"/>
  </cols>
  <sheetData>
    <row r="1" s="1" customFormat="1" ht="34" customHeight="1" spans="1:1633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</row>
    <row r="2" s="2" customFormat="1" ht="41" customHeight="1" spans="1:16333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7" t="s">
        <v>9</v>
      </c>
      <c r="J2" s="18" t="s">
        <v>10</v>
      </c>
      <c r="K2" s="19" t="s">
        <v>11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</row>
    <row r="3" s="3" customFormat="1" ht="21" customHeight="1" spans="1:11">
      <c r="A3" s="11">
        <v>1</v>
      </c>
      <c r="B3" s="12" t="s">
        <v>12</v>
      </c>
      <c r="C3" s="13">
        <v>1001</v>
      </c>
      <c r="D3" s="13">
        <v>7</v>
      </c>
      <c r="E3" s="13">
        <v>74.2</v>
      </c>
      <c r="F3" s="14">
        <f t="shared" ref="F3:F23" si="0">E3*0.4</f>
        <v>29.68</v>
      </c>
      <c r="G3" s="13">
        <v>86.42</v>
      </c>
      <c r="H3" s="13">
        <f t="shared" ref="H3:H18" si="1">G3*0.6</f>
        <v>51.852</v>
      </c>
      <c r="I3" s="13">
        <f t="shared" ref="I3:I18" si="2">F3+H3</f>
        <v>81.532</v>
      </c>
      <c r="J3" s="21">
        <v>1</v>
      </c>
      <c r="K3" s="11"/>
    </row>
    <row r="4" s="3" customFormat="1" ht="21" customHeight="1" spans="1:11">
      <c r="A4" s="11">
        <v>2</v>
      </c>
      <c r="B4" s="12" t="s">
        <v>13</v>
      </c>
      <c r="C4" s="13">
        <v>1001</v>
      </c>
      <c r="D4" s="13">
        <v>7</v>
      </c>
      <c r="E4" s="13">
        <v>75.4</v>
      </c>
      <c r="F4" s="14">
        <f t="shared" si="0"/>
        <v>30.16</v>
      </c>
      <c r="G4" s="13">
        <v>85.26</v>
      </c>
      <c r="H4" s="13">
        <f t="shared" si="1"/>
        <v>51.156</v>
      </c>
      <c r="I4" s="13">
        <f t="shared" si="2"/>
        <v>81.316</v>
      </c>
      <c r="J4" s="21">
        <v>2</v>
      </c>
      <c r="K4" s="11"/>
    </row>
    <row r="5" s="3" customFormat="1" ht="21" customHeight="1" spans="1:11">
      <c r="A5" s="11">
        <v>3</v>
      </c>
      <c r="B5" s="12" t="s">
        <v>14</v>
      </c>
      <c r="C5" s="13">
        <v>1001</v>
      </c>
      <c r="D5" s="13">
        <v>7</v>
      </c>
      <c r="E5" s="13">
        <v>74.5</v>
      </c>
      <c r="F5" s="14">
        <f t="shared" si="0"/>
        <v>29.8</v>
      </c>
      <c r="G5" s="13">
        <v>85.86</v>
      </c>
      <c r="H5" s="13">
        <f t="shared" si="1"/>
        <v>51.516</v>
      </c>
      <c r="I5" s="13">
        <f t="shared" si="2"/>
        <v>81.316</v>
      </c>
      <c r="J5" s="21">
        <v>2</v>
      </c>
      <c r="K5" s="11"/>
    </row>
    <row r="6" s="3" customFormat="1" ht="21" customHeight="1" spans="1:11">
      <c r="A6" s="11">
        <v>4</v>
      </c>
      <c r="B6" s="12" t="s">
        <v>15</v>
      </c>
      <c r="C6" s="13">
        <v>1001</v>
      </c>
      <c r="D6" s="13">
        <v>7</v>
      </c>
      <c r="E6" s="13">
        <v>74.3</v>
      </c>
      <c r="F6" s="14">
        <f t="shared" si="0"/>
        <v>29.72</v>
      </c>
      <c r="G6" s="14">
        <v>85.9</v>
      </c>
      <c r="H6" s="13">
        <f t="shared" si="1"/>
        <v>51.54</v>
      </c>
      <c r="I6" s="13">
        <f t="shared" si="2"/>
        <v>81.26</v>
      </c>
      <c r="J6" s="21">
        <v>4</v>
      </c>
      <c r="K6" s="11"/>
    </row>
    <row r="7" s="3" customFormat="1" ht="21" customHeight="1" spans="1:11">
      <c r="A7" s="11">
        <v>5</v>
      </c>
      <c r="B7" s="12" t="s">
        <v>16</v>
      </c>
      <c r="C7" s="13">
        <v>1001</v>
      </c>
      <c r="D7" s="13">
        <v>7</v>
      </c>
      <c r="E7" s="13">
        <v>75.3</v>
      </c>
      <c r="F7" s="14">
        <f t="shared" si="0"/>
        <v>30.12</v>
      </c>
      <c r="G7" s="13">
        <v>85.06</v>
      </c>
      <c r="H7" s="13">
        <f t="shared" si="1"/>
        <v>51.036</v>
      </c>
      <c r="I7" s="13">
        <f t="shared" si="2"/>
        <v>81.156</v>
      </c>
      <c r="J7" s="21">
        <v>5</v>
      </c>
      <c r="K7" s="11"/>
    </row>
    <row r="8" s="3" customFormat="1" ht="21" customHeight="1" spans="1:11">
      <c r="A8" s="11">
        <v>6</v>
      </c>
      <c r="B8" s="12" t="s">
        <v>17</v>
      </c>
      <c r="C8" s="13">
        <v>1001</v>
      </c>
      <c r="D8" s="13">
        <v>7</v>
      </c>
      <c r="E8" s="13">
        <v>74.3</v>
      </c>
      <c r="F8" s="14">
        <f t="shared" si="0"/>
        <v>29.72</v>
      </c>
      <c r="G8" s="13">
        <v>85.24</v>
      </c>
      <c r="H8" s="13">
        <f t="shared" si="1"/>
        <v>51.144</v>
      </c>
      <c r="I8" s="13">
        <f t="shared" si="2"/>
        <v>80.864</v>
      </c>
      <c r="J8" s="21">
        <v>6</v>
      </c>
      <c r="K8" s="11"/>
    </row>
    <row r="9" s="3" customFormat="1" ht="21" customHeight="1" spans="1:11">
      <c r="A9" s="11">
        <v>7</v>
      </c>
      <c r="B9" s="12" t="s">
        <v>18</v>
      </c>
      <c r="C9" s="13">
        <v>1001</v>
      </c>
      <c r="D9" s="13">
        <v>7</v>
      </c>
      <c r="E9" s="13">
        <v>73.1</v>
      </c>
      <c r="F9" s="14">
        <f t="shared" si="0"/>
        <v>29.24</v>
      </c>
      <c r="G9" s="13">
        <v>85.92</v>
      </c>
      <c r="H9" s="13">
        <f t="shared" si="1"/>
        <v>51.552</v>
      </c>
      <c r="I9" s="13">
        <f t="shared" si="2"/>
        <v>80.792</v>
      </c>
      <c r="J9" s="21">
        <v>7</v>
      </c>
      <c r="K9" s="11"/>
    </row>
    <row r="10" s="3" customFormat="1" ht="21" customHeight="1" spans="1:11">
      <c r="A10" s="11">
        <v>8</v>
      </c>
      <c r="B10" s="12" t="s">
        <v>19</v>
      </c>
      <c r="C10" s="13">
        <v>1001</v>
      </c>
      <c r="D10" s="13">
        <v>7</v>
      </c>
      <c r="E10" s="13">
        <v>75.5</v>
      </c>
      <c r="F10" s="14">
        <f t="shared" si="0"/>
        <v>30.2</v>
      </c>
      <c r="G10" s="13">
        <v>84.28</v>
      </c>
      <c r="H10" s="13">
        <f t="shared" si="1"/>
        <v>50.568</v>
      </c>
      <c r="I10" s="13">
        <f t="shared" si="2"/>
        <v>80.768</v>
      </c>
      <c r="J10" s="21">
        <v>8</v>
      </c>
      <c r="K10" s="11"/>
    </row>
    <row r="11" s="3" customFormat="1" ht="21" customHeight="1" spans="1:11">
      <c r="A11" s="11">
        <v>9</v>
      </c>
      <c r="B11" s="12" t="s">
        <v>20</v>
      </c>
      <c r="C11" s="13">
        <v>1001</v>
      </c>
      <c r="D11" s="13">
        <v>7</v>
      </c>
      <c r="E11" s="13">
        <v>72.3</v>
      </c>
      <c r="F11" s="14">
        <f t="shared" si="0"/>
        <v>28.92</v>
      </c>
      <c r="G11" s="13">
        <v>86.36</v>
      </c>
      <c r="H11" s="13">
        <f t="shared" si="1"/>
        <v>51.816</v>
      </c>
      <c r="I11" s="13">
        <f t="shared" si="2"/>
        <v>80.736</v>
      </c>
      <c r="J11" s="21">
        <v>9</v>
      </c>
      <c r="K11" s="21"/>
    </row>
    <row r="12" s="3" customFormat="1" ht="21" customHeight="1" spans="1:11">
      <c r="A12" s="11">
        <v>10</v>
      </c>
      <c r="B12" s="12" t="s">
        <v>21</v>
      </c>
      <c r="C12" s="13">
        <v>1001</v>
      </c>
      <c r="D12" s="13">
        <v>7</v>
      </c>
      <c r="E12" s="13">
        <v>73.9</v>
      </c>
      <c r="F12" s="14">
        <f t="shared" si="0"/>
        <v>29.56</v>
      </c>
      <c r="G12" s="14">
        <v>84.9</v>
      </c>
      <c r="H12" s="13">
        <f t="shared" si="1"/>
        <v>50.94</v>
      </c>
      <c r="I12" s="13">
        <f t="shared" si="2"/>
        <v>80.5</v>
      </c>
      <c r="J12" s="21">
        <v>10</v>
      </c>
      <c r="K12" s="21"/>
    </row>
    <row r="13" s="3" customFormat="1" ht="21" customHeight="1" spans="1:11">
      <c r="A13" s="11">
        <v>11</v>
      </c>
      <c r="B13" s="12" t="s">
        <v>22</v>
      </c>
      <c r="C13" s="13">
        <v>1001</v>
      </c>
      <c r="D13" s="13">
        <v>7</v>
      </c>
      <c r="E13" s="13">
        <v>74.5</v>
      </c>
      <c r="F13" s="14">
        <f t="shared" si="0"/>
        <v>29.8</v>
      </c>
      <c r="G13" s="13">
        <v>84.36</v>
      </c>
      <c r="H13" s="13">
        <f t="shared" si="1"/>
        <v>50.616</v>
      </c>
      <c r="I13" s="13">
        <f t="shared" si="2"/>
        <v>80.416</v>
      </c>
      <c r="J13" s="21">
        <v>11</v>
      </c>
      <c r="K13" s="21"/>
    </row>
    <row r="14" s="3" customFormat="1" ht="21" customHeight="1" spans="1:11">
      <c r="A14" s="11">
        <v>12</v>
      </c>
      <c r="B14" s="12" t="s">
        <v>23</v>
      </c>
      <c r="C14" s="13">
        <v>1001</v>
      </c>
      <c r="D14" s="13">
        <v>7</v>
      </c>
      <c r="E14" s="13">
        <v>71.3</v>
      </c>
      <c r="F14" s="14">
        <f t="shared" si="0"/>
        <v>28.52</v>
      </c>
      <c r="G14" s="14">
        <v>85.9</v>
      </c>
      <c r="H14" s="13">
        <f t="shared" si="1"/>
        <v>51.54</v>
      </c>
      <c r="I14" s="13">
        <f t="shared" si="2"/>
        <v>80.06</v>
      </c>
      <c r="J14" s="21">
        <v>12</v>
      </c>
      <c r="K14" s="21"/>
    </row>
    <row r="15" s="3" customFormat="1" ht="21" customHeight="1" spans="1:11">
      <c r="A15" s="11">
        <v>13</v>
      </c>
      <c r="B15" s="12" t="s">
        <v>24</v>
      </c>
      <c r="C15" s="13">
        <v>1001</v>
      </c>
      <c r="D15" s="13">
        <v>7</v>
      </c>
      <c r="E15" s="13">
        <v>70</v>
      </c>
      <c r="F15" s="14">
        <f t="shared" si="0"/>
        <v>28</v>
      </c>
      <c r="G15" s="13">
        <v>86.14</v>
      </c>
      <c r="H15" s="13">
        <f t="shared" si="1"/>
        <v>51.684</v>
      </c>
      <c r="I15" s="13">
        <f t="shared" si="2"/>
        <v>79.684</v>
      </c>
      <c r="J15" s="21">
        <v>13</v>
      </c>
      <c r="K15" s="11"/>
    </row>
    <row r="16" s="3" customFormat="1" ht="21" customHeight="1" spans="1:11">
      <c r="A16" s="11">
        <v>14</v>
      </c>
      <c r="B16" s="12" t="s">
        <v>25</v>
      </c>
      <c r="C16" s="13">
        <v>1001</v>
      </c>
      <c r="D16" s="13">
        <v>7</v>
      </c>
      <c r="E16" s="13">
        <v>74.5</v>
      </c>
      <c r="F16" s="14">
        <f t="shared" si="0"/>
        <v>29.8</v>
      </c>
      <c r="G16" s="13">
        <v>82.94</v>
      </c>
      <c r="H16" s="13">
        <f t="shared" si="1"/>
        <v>49.764</v>
      </c>
      <c r="I16" s="13">
        <f t="shared" si="2"/>
        <v>79.564</v>
      </c>
      <c r="J16" s="21">
        <v>14</v>
      </c>
      <c r="K16" s="11"/>
    </row>
    <row r="17" s="3" customFormat="1" ht="21" customHeight="1" spans="1:11">
      <c r="A17" s="11">
        <v>15</v>
      </c>
      <c r="B17" s="12" t="s">
        <v>26</v>
      </c>
      <c r="C17" s="13">
        <v>1001</v>
      </c>
      <c r="D17" s="13">
        <v>7</v>
      </c>
      <c r="E17" s="13">
        <v>70.9</v>
      </c>
      <c r="F17" s="14">
        <f t="shared" si="0"/>
        <v>28.36</v>
      </c>
      <c r="G17" s="14">
        <v>84.8</v>
      </c>
      <c r="H17" s="13">
        <f t="shared" si="1"/>
        <v>50.88</v>
      </c>
      <c r="I17" s="13">
        <f t="shared" si="2"/>
        <v>79.24</v>
      </c>
      <c r="J17" s="21">
        <v>15</v>
      </c>
      <c r="K17" s="11"/>
    </row>
    <row r="18" s="3" customFormat="1" ht="21" customHeight="1" spans="1:11">
      <c r="A18" s="11">
        <v>16</v>
      </c>
      <c r="B18" s="12" t="s">
        <v>27</v>
      </c>
      <c r="C18" s="13">
        <v>1001</v>
      </c>
      <c r="D18" s="13">
        <v>7</v>
      </c>
      <c r="E18" s="13">
        <v>70.4</v>
      </c>
      <c r="F18" s="14">
        <f t="shared" si="0"/>
        <v>28.16</v>
      </c>
      <c r="G18" s="14">
        <v>82.4</v>
      </c>
      <c r="H18" s="13">
        <f t="shared" si="1"/>
        <v>49.44</v>
      </c>
      <c r="I18" s="13">
        <f t="shared" si="2"/>
        <v>77.6</v>
      </c>
      <c r="J18" s="21">
        <v>16</v>
      </c>
      <c r="K18" s="11"/>
    </row>
    <row r="19" s="3" customFormat="1" ht="21" customHeight="1" spans="1:11">
      <c r="A19" s="11">
        <v>17</v>
      </c>
      <c r="B19" s="12" t="s">
        <v>28</v>
      </c>
      <c r="C19" s="13">
        <v>1001</v>
      </c>
      <c r="D19" s="13">
        <v>7</v>
      </c>
      <c r="E19" s="13">
        <v>73.9</v>
      </c>
      <c r="F19" s="14">
        <f t="shared" si="0"/>
        <v>29.56</v>
      </c>
      <c r="G19" s="13">
        <v>-1</v>
      </c>
      <c r="H19" s="13">
        <v>-1</v>
      </c>
      <c r="I19" s="13"/>
      <c r="J19" s="21"/>
      <c r="K19" s="11"/>
    </row>
    <row r="20" s="3" customFormat="1" ht="21" customHeight="1" spans="1:11">
      <c r="A20" s="11">
        <v>18</v>
      </c>
      <c r="B20" s="12" t="s">
        <v>29</v>
      </c>
      <c r="C20" s="13">
        <v>1001</v>
      </c>
      <c r="D20" s="13">
        <v>7</v>
      </c>
      <c r="E20" s="13">
        <v>72.5</v>
      </c>
      <c r="F20" s="14">
        <f t="shared" si="0"/>
        <v>29</v>
      </c>
      <c r="G20" s="13">
        <v>-1</v>
      </c>
      <c r="H20" s="13">
        <v>-1</v>
      </c>
      <c r="I20" s="13"/>
      <c r="J20" s="21"/>
      <c r="K20" s="11"/>
    </row>
    <row r="21" s="3" customFormat="1" ht="21" customHeight="1" spans="1:11">
      <c r="A21" s="11">
        <v>19</v>
      </c>
      <c r="B21" s="12" t="s">
        <v>30</v>
      </c>
      <c r="C21" s="13">
        <v>1001</v>
      </c>
      <c r="D21" s="13">
        <v>7</v>
      </c>
      <c r="E21" s="13">
        <v>72</v>
      </c>
      <c r="F21" s="14">
        <f t="shared" si="0"/>
        <v>28.8</v>
      </c>
      <c r="G21" s="13">
        <v>-1</v>
      </c>
      <c r="H21" s="13">
        <v>-1</v>
      </c>
      <c r="I21" s="13"/>
      <c r="J21" s="21"/>
      <c r="K21" s="11"/>
    </row>
    <row r="22" s="3" customFormat="1" ht="21" customHeight="1" spans="1:11">
      <c r="A22" s="11">
        <v>20</v>
      </c>
      <c r="B22" s="12" t="s">
        <v>31</v>
      </c>
      <c r="C22" s="13">
        <v>1001</v>
      </c>
      <c r="D22" s="13">
        <v>7</v>
      </c>
      <c r="E22" s="13">
        <v>70.2</v>
      </c>
      <c r="F22" s="14">
        <f t="shared" si="0"/>
        <v>28.08</v>
      </c>
      <c r="G22" s="13">
        <v>-1</v>
      </c>
      <c r="H22" s="13">
        <v>-1</v>
      </c>
      <c r="I22" s="13"/>
      <c r="J22" s="21"/>
      <c r="K22" s="11"/>
    </row>
    <row r="23" s="3" customFormat="1" ht="21" customHeight="1" spans="1:11">
      <c r="A23" s="11">
        <v>21</v>
      </c>
      <c r="B23" s="12" t="s">
        <v>32</v>
      </c>
      <c r="C23" s="13">
        <v>1001</v>
      </c>
      <c r="D23" s="13">
        <v>7</v>
      </c>
      <c r="E23" s="13">
        <v>75.8</v>
      </c>
      <c r="F23" s="14">
        <f t="shared" si="0"/>
        <v>30.32</v>
      </c>
      <c r="G23" s="13">
        <v>-1</v>
      </c>
      <c r="H23" s="13">
        <v>-1</v>
      </c>
      <c r="I23" s="13"/>
      <c r="J23" s="16"/>
      <c r="K23" s="11"/>
    </row>
    <row r="24" s="3" customFormat="1" ht="21" customHeight="1" spans="1:11">
      <c r="A24" s="11"/>
      <c r="B24" s="15"/>
      <c r="C24" s="16"/>
      <c r="D24" s="16"/>
      <c r="E24" s="16"/>
      <c r="F24" s="16"/>
      <c r="G24" s="16"/>
      <c r="H24" s="16"/>
      <c r="I24" s="16"/>
      <c r="J24" s="16"/>
      <c r="K24" s="11"/>
    </row>
    <row r="25" s="3" customFormat="1" ht="21" customHeight="1" spans="1:11">
      <c r="A25" s="11">
        <v>1</v>
      </c>
      <c r="B25" s="12" t="s">
        <v>33</v>
      </c>
      <c r="C25" s="13">
        <v>1002</v>
      </c>
      <c r="D25" s="13">
        <v>8</v>
      </c>
      <c r="E25" s="13">
        <v>77.8</v>
      </c>
      <c r="F25" s="14">
        <f t="shared" ref="F25:F48" si="3">E25*0.4</f>
        <v>31.12</v>
      </c>
      <c r="G25" s="14">
        <v>83.4</v>
      </c>
      <c r="H25" s="13">
        <f t="shared" ref="H25:H47" si="4">G25*0.6</f>
        <v>50.04</v>
      </c>
      <c r="I25" s="13">
        <f t="shared" ref="I25:I47" si="5">F25+H25</f>
        <v>81.16</v>
      </c>
      <c r="J25" s="13">
        <f t="shared" ref="J25:J47" si="6">RANK(I25,$I$25:$I$48,0)</f>
        <v>1</v>
      </c>
      <c r="K25" s="11"/>
    </row>
    <row r="26" s="3" customFormat="1" ht="21" customHeight="1" spans="1:11">
      <c r="A26" s="11">
        <v>2</v>
      </c>
      <c r="B26" s="12" t="s">
        <v>34</v>
      </c>
      <c r="C26" s="13">
        <v>1002</v>
      </c>
      <c r="D26" s="13">
        <v>8</v>
      </c>
      <c r="E26" s="13">
        <v>77.6</v>
      </c>
      <c r="F26" s="14">
        <f t="shared" si="3"/>
        <v>31.04</v>
      </c>
      <c r="G26" s="14">
        <v>82.76</v>
      </c>
      <c r="H26" s="13">
        <f t="shared" si="4"/>
        <v>49.656</v>
      </c>
      <c r="I26" s="13">
        <f t="shared" si="5"/>
        <v>80.696</v>
      </c>
      <c r="J26" s="13">
        <f t="shared" si="6"/>
        <v>2</v>
      </c>
      <c r="K26" s="11"/>
    </row>
    <row r="27" s="3" customFormat="1" ht="21" customHeight="1" spans="1:11">
      <c r="A27" s="11">
        <v>3</v>
      </c>
      <c r="B27" s="12" t="s">
        <v>35</v>
      </c>
      <c r="C27" s="13">
        <v>1002</v>
      </c>
      <c r="D27" s="13">
        <v>8</v>
      </c>
      <c r="E27" s="13">
        <v>77.9</v>
      </c>
      <c r="F27" s="14">
        <f t="shared" si="3"/>
        <v>31.16</v>
      </c>
      <c r="G27" s="14">
        <v>82.08</v>
      </c>
      <c r="H27" s="13">
        <f t="shared" si="4"/>
        <v>49.248</v>
      </c>
      <c r="I27" s="13">
        <f t="shared" si="5"/>
        <v>80.408</v>
      </c>
      <c r="J27" s="13">
        <f t="shared" si="6"/>
        <v>3</v>
      </c>
      <c r="K27" s="11"/>
    </row>
    <row r="28" s="3" customFormat="1" ht="21" customHeight="1" spans="1:11">
      <c r="A28" s="11">
        <v>4</v>
      </c>
      <c r="B28" s="12" t="s">
        <v>36</v>
      </c>
      <c r="C28" s="13">
        <v>1002</v>
      </c>
      <c r="D28" s="13">
        <v>8</v>
      </c>
      <c r="E28" s="13">
        <v>73.9</v>
      </c>
      <c r="F28" s="14">
        <f t="shared" si="3"/>
        <v>29.56</v>
      </c>
      <c r="G28" s="14">
        <v>83.94</v>
      </c>
      <c r="H28" s="13">
        <f t="shared" si="4"/>
        <v>50.364</v>
      </c>
      <c r="I28" s="13">
        <f t="shared" si="5"/>
        <v>79.924</v>
      </c>
      <c r="J28" s="13">
        <f t="shared" si="6"/>
        <v>4</v>
      </c>
      <c r="K28" s="11"/>
    </row>
    <row r="29" s="3" customFormat="1" ht="21" customHeight="1" spans="1:11">
      <c r="A29" s="11">
        <v>5</v>
      </c>
      <c r="B29" s="12" t="s">
        <v>37</v>
      </c>
      <c r="C29" s="13">
        <v>1002</v>
      </c>
      <c r="D29" s="13">
        <v>8</v>
      </c>
      <c r="E29" s="13">
        <v>76.3</v>
      </c>
      <c r="F29" s="14">
        <f t="shared" si="3"/>
        <v>30.52</v>
      </c>
      <c r="G29" s="14">
        <v>81.94</v>
      </c>
      <c r="H29" s="13">
        <f t="shared" si="4"/>
        <v>49.164</v>
      </c>
      <c r="I29" s="13">
        <f t="shared" si="5"/>
        <v>79.684</v>
      </c>
      <c r="J29" s="13">
        <f t="shared" si="6"/>
        <v>5</v>
      </c>
      <c r="K29" s="11"/>
    </row>
    <row r="30" s="3" customFormat="1" ht="21" customHeight="1" spans="1:11">
      <c r="A30" s="11">
        <v>6</v>
      </c>
      <c r="B30" s="12" t="s">
        <v>38</v>
      </c>
      <c r="C30" s="13">
        <v>1002</v>
      </c>
      <c r="D30" s="13">
        <v>8</v>
      </c>
      <c r="E30" s="13">
        <v>75.2</v>
      </c>
      <c r="F30" s="14">
        <f t="shared" si="3"/>
        <v>30.08</v>
      </c>
      <c r="G30" s="14">
        <v>82.12</v>
      </c>
      <c r="H30" s="13">
        <f t="shared" si="4"/>
        <v>49.272</v>
      </c>
      <c r="I30" s="13">
        <f t="shared" si="5"/>
        <v>79.352</v>
      </c>
      <c r="J30" s="13">
        <f t="shared" si="6"/>
        <v>6</v>
      </c>
      <c r="K30" s="11"/>
    </row>
    <row r="31" s="3" customFormat="1" ht="21" customHeight="1" spans="1:11">
      <c r="A31" s="11">
        <v>7</v>
      </c>
      <c r="B31" s="12" t="s">
        <v>39</v>
      </c>
      <c r="C31" s="13">
        <v>1002</v>
      </c>
      <c r="D31" s="13">
        <v>8</v>
      </c>
      <c r="E31" s="13">
        <v>72.4</v>
      </c>
      <c r="F31" s="14">
        <f t="shared" si="3"/>
        <v>28.96</v>
      </c>
      <c r="G31" s="14">
        <v>83.18</v>
      </c>
      <c r="H31" s="13">
        <f t="shared" si="4"/>
        <v>49.908</v>
      </c>
      <c r="I31" s="13">
        <f t="shared" si="5"/>
        <v>78.868</v>
      </c>
      <c r="J31" s="13">
        <f t="shared" si="6"/>
        <v>7</v>
      </c>
      <c r="K31" s="11"/>
    </row>
    <row r="32" s="3" customFormat="1" ht="21" customHeight="1" spans="1:11">
      <c r="A32" s="11">
        <v>8</v>
      </c>
      <c r="B32" s="12" t="s">
        <v>40</v>
      </c>
      <c r="C32" s="13">
        <v>1002</v>
      </c>
      <c r="D32" s="13">
        <v>8</v>
      </c>
      <c r="E32" s="13">
        <v>73.5</v>
      </c>
      <c r="F32" s="14">
        <f t="shared" si="3"/>
        <v>29.4</v>
      </c>
      <c r="G32" s="14">
        <v>82.42</v>
      </c>
      <c r="H32" s="13">
        <f t="shared" si="4"/>
        <v>49.452</v>
      </c>
      <c r="I32" s="13">
        <f t="shared" si="5"/>
        <v>78.852</v>
      </c>
      <c r="J32" s="13">
        <f t="shared" si="6"/>
        <v>8</v>
      </c>
      <c r="K32" s="11"/>
    </row>
    <row r="33" s="3" customFormat="1" ht="21" customHeight="1" spans="1:11">
      <c r="A33" s="11">
        <v>9</v>
      </c>
      <c r="B33" s="12" t="s">
        <v>41</v>
      </c>
      <c r="C33" s="13">
        <v>1002</v>
      </c>
      <c r="D33" s="13">
        <v>8</v>
      </c>
      <c r="E33" s="13">
        <v>71</v>
      </c>
      <c r="F33" s="14">
        <f t="shared" si="3"/>
        <v>28.4</v>
      </c>
      <c r="G33" s="14">
        <v>82.96</v>
      </c>
      <c r="H33" s="13">
        <f t="shared" si="4"/>
        <v>49.776</v>
      </c>
      <c r="I33" s="13">
        <f t="shared" si="5"/>
        <v>78.176</v>
      </c>
      <c r="J33" s="13">
        <f t="shared" si="6"/>
        <v>9</v>
      </c>
      <c r="K33" s="11"/>
    </row>
    <row r="34" s="3" customFormat="1" ht="21" customHeight="1" spans="1:11">
      <c r="A34" s="11">
        <v>10</v>
      </c>
      <c r="B34" s="12" t="s">
        <v>42</v>
      </c>
      <c r="C34" s="13">
        <v>1002</v>
      </c>
      <c r="D34" s="13">
        <v>8</v>
      </c>
      <c r="E34" s="13">
        <v>73.6</v>
      </c>
      <c r="F34" s="14">
        <f t="shared" si="3"/>
        <v>29.44</v>
      </c>
      <c r="G34" s="14">
        <v>81.02</v>
      </c>
      <c r="H34" s="13">
        <f t="shared" si="4"/>
        <v>48.612</v>
      </c>
      <c r="I34" s="13">
        <f t="shared" si="5"/>
        <v>78.052</v>
      </c>
      <c r="J34" s="13">
        <f t="shared" si="6"/>
        <v>10</v>
      </c>
      <c r="K34" s="11"/>
    </row>
    <row r="35" s="3" customFormat="1" ht="21" customHeight="1" spans="1:11">
      <c r="A35" s="11">
        <v>11</v>
      </c>
      <c r="B35" s="12" t="s">
        <v>43</v>
      </c>
      <c r="C35" s="13">
        <v>1002</v>
      </c>
      <c r="D35" s="13">
        <v>8</v>
      </c>
      <c r="E35" s="13">
        <v>70</v>
      </c>
      <c r="F35" s="14">
        <f t="shared" si="3"/>
        <v>28</v>
      </c>
      <c r="G35" s="14">
        <v>83.42</v>
      </c>
      <c r="H35" s="13">
        <f t="shared" si="4"/>
        <v>50.052</v>
      </c>
      <c r="I35" s="13">
        <f t="shared" si="5"/>
        <v>78.052</v>
      </c>
      <c r="J35" s="13">
        <f t="shared" si="6"/>
        <v>10</v>
      </c>
      <c r="K35" s="21"/>
    </row>
    <row r="36" s="3" customFormat="1" ht="21" customHeight="1" spans="1:11">
      <c r="A36" s="11">
        <v>12</v>
      </c>
      <c r="B36" s="12" t="s">
        <v>44</v>
      </c>
      <c r="C36" s="13">
        <v>1002</v>
      </c>
      <c r="D36" s="13">
        <v>8</v>
      </c>
      <c r="E36" s="13">
        <v>72.5</v>
      </c>
      <c r="F36" s="14">
        <f t="shared" si="3"/>
        <v>29</v>
      </c>
      <c r="G36" s="14">
        <v>81.58</v>
      </c>
      <c r="H36" s="13">
        <f t="shared" si="4"/>
        <v>48.948</v>
      </c>
      <c r="I36" s="13">
        <f t="shared" si="5"/>
        <v>77.948</v>
      </c>
      <c r="J36" s="13">
        <f t="shared" si="6"/>
        <v>12</v>
      </c>
      <c r="K36" s="11"/>
    </row>
    <row r="37" s="3" customFormat="1" ht="21" customHeight="1" spans="1:11">
      <c r="A37" s="11">
        <v>13</v>
      </c>
      <c r="B37" s="12" t="s">
        <v>45</v>
      </c>
      <c r="C37" s="13">
        <v>1002</v>
      </c>
      <c r="D37" s="13">
        <v>8</v>
      </c>
      <c r="E37" s="13">
        <v>68.4</v>
      </c>
      <c r="F37" s="14">
        <f t="shared" si="3"/>
        <v>27.36</v>
      </c>
      <c r="G37" s="14">
        <v>83.76</v>
      </c>
      <c r="H37" s="13">
        <f t="shared" si="4"/>
        <v>50.256</v>
      </c>
      <c r="I37" s="13">
        <f t="shared" si="5"/>
        <v>77.616</v>
      </c>
      <c r="J37" s="13">
        <f t="shared" si="6"/>
        <v>13</v>
      </c>
      <c r="K37" s="21"/>
    </row>
    <row r="38" s="3" customFormat="1" ht="21" customHeight="1" spans="1:11">
      <c r="A38" s="11">
        <v>14</v>
      </c>
      <c r="B38" s="12" t="s">
        <v>46</v>
      </c>
      <c r="C38" s="13">
        <v>1002</v>
      </c>
      <c r="D38" s="13">
        <v>8</v>
      </c>
      <c r="E38" s="13">
        <v>71.5</v>
      </c>
      <c r="F38" s="14">
        <f t="shared" si="3"/>
        <v>28.6</v>
      </c>
      <c r="G38" s="14">
        <v>81.44</v>
      </c>
      <c r="H38" s="13">
        <f t="shared" si="4"/>
        <v>48.864</v>
      </c>
      <c r="I38" s="13">
        <f t="shared" si="5"/>
        <v>77.464</v>
      </c>
      <c r="J38" s="13">
        <f t="shared" si="6"/>
        <v>14</v>
      </c>
      <c r="K38" s="11"/>
    </row>
    <row r="39" s="3" customFormat="1" ht="21" customHeight="1" spans="1:11">
      <c r="A39" s="11">
        <v>15</v>
      </c>
      <c r="B39" s="12" t="s">
        <v>47</v>
      </c>
      <c r="C39" s="13">
        <v>1002</v>
      </c>
      <c r="D39" s="13">
        <v>8</v>
      </c>
      <c r="E39" s="13">
        <v>69</v>
      </c>
      <c r="F39" s="14">
        <f t="shared" si="3"/>
        <v>27.6</v>
      </c>
      <c r="G39" s="14">
        <v>82.98</v>
      </c>
      <c r="H39" s="13">
        <f t="shared" si="4"/>
        <v>49.788</v>
      </c>
      <c r="I39" s="13">
        <f t="shared" si="5"/>
        <v>77.388</v>
      </c>
      <c r="J39" s="13">
        <f t="shared" si="6"/>
        <v>15</v>
      </c>
      <c r="K39" s="11"/>
    </row>
    <row r="40" s="3" customFormat="1" ht="21" customHeight="1" spans="1:11">
      <c r="A40" s="11">
        <v>16</v>
      </c>
      <c r="B40" s="12" t="s">
        <v>48</v>
      </c>
      <c r="C40" s="13">
        <v>1002</v>
      </c>
      <c r="D40" s="13">
        <v>8</v>
      </c>
      <c r="E40" s="13">
        <v>69.8</v>
      </c>
      <c r="F40" s="14">
        <f t="shared" si="3"/>
        <v>27.92</v>
      </c>
      <c r="G40" s="14">
        <v>82.32</v>
      </c>
      <c r="H40" s="13">
        <f t="shared" si="4"/>
        <v>49.392</v>
      </c>
      <c r="I40" s="13">
        <f t="shared" si="5"/>
        <v>77.312</v>
      </c>
      <c r="J40" s="13">
        <f t="shared" si="6"/>
        <v>16</v>
      </c>
      <c r="K40" s="11"/>
    </row>
    <row r="41" s="3" customFormat="1" ht="21" customHeight="1" spans="1:11">
      <c r="A41" s="11">
        <v>17</v>
      </c>
      <c r="B41" s="12" t="s">
        <v>49</v>
      </c>
      <c r="C41" s="13">
        <v>1002</v>
      </c>
      <c r="D41" s="13">
        <v>8</v>
      </c>
      <c r="E41" s="13">
        <v>72.2</v>
      </c>
      <c r="F41" s="14">
        <f t="shared" si="3"/>
        <v>28.88</v>
      </c>
      <c r="G41" s="14">
        <v>80.12</v>
      </c>
      <c r="H41" s="13">
        <f t="shared" si="4"/>
        <v>48.072</v>
      </c>
      <c r="I41" s="13">
        <f t="shared" si="5"/>
        <v>76.952</v>
      </c>
      <c r="J41" s="13">
        <f t="shared" si="6"/>
        <v>17</v>
      </c>
      <c r="K41" s="11"/>
    </row>
    <row r="42" s="3" customFormat="1" ht="21" customHeight="1" spans="1:11">
      <c r="A42" s="11">
        <v>18</v>
      </c>
      <c r="B42" s="12" t="s">
        <v>50</v>
      </c>
      <c r="C42" s="13">
        <v>1002</v>
      </c>
      <c r="D42" s="13">
        <v>8</v>
      </c>
      <c r="E42" s="13">
        <v>70</v>
      </c>
      <c r="F42" s="14">
        <f t="shared" si="3"/>
        <v>28</v>
      </c>
      <c r="G42" s="14">
        <v>79.96</v>
      </c>
      <c r="H42" s="13">
        <f t="shared" si="4"/>
        <v>47.976</v>
      </c>
      <c r="I42" s="13">
        <f t="shared" si="5"/>
        <v>75.976</v>
      </c>
      <c r="J42" s="13">
        <f t="shared" si="6"/>
        <v>18</v>
      </c>
      <c r="K42" s="11"/>
    </row>
    <row r="43" s="3" customFormat="1" ht="21" customHeight="1" spans="1:11">
      <c r="A43" s="11">
        <v>19</v>
      </c>
      <c r="B43" s="12" t="s">
        <v>51</v>
      </c>
      <c r="C43" s="13">
        <v>1002</v>
      </c>
      <c r="D43" s="13">
        <v>8</v>
      </c>
      <c r="E43" s="13">
        <v>68.8</v>
      </c>
      <c r="F43" s="14">
        <f t="shared" si="3"/>
        <v>27.52</v>
      </c>
      <c r="G43" s="14">
        <v>80.68</v>
      </c>
      <c r="H43" s="13">
        <f t="shared" si="4"/>
        <v>48.408</v>
      </c>
      <c r="I43" s="13">
        <f t="shared" si="5"/>
        <v>75.928</v>
      </c>
      <c r="J43" s="13">
        <f t="shared" si="6"/>
        <v>19</v>
      </c>
      <c r="K43" s="11"/>
    </row>
    <row r="44" s="3" customFormat="1" ht="21" customHeight="1" spans="1:11">
      <c r="A44" s="11">
        <v>20</v>
      </c>
      <c r="B44" s="12" t="s">
        <v>52</v>
      </c>
      <c r="C44" s="13">
        <v>1002</v>
      </c>
      <c r="D44" s="13">
        <v>8</v>
      </c>
      <c r="E44" s="13">
        <v>66.4</v>
      </c>
      <c r="F44" s="14">
        <f t="shared" si="3"/>
        <v>26.56</v>
      </c>
      <c r="G44" s="14">
        <v>81.86</v>
      </c>
      <c r="H44" s="13">
        <f t="shared" si="4"/>
        <v>49.116</v>
      </c>
      <c r="I44" s="13">
        <f t="shared" si="5"/>
        <v>75.676</v>
      </c>
      <c r="J44" s="13">
        <f t="shared" si="6"/>
        <v>20</v>
      </c>
      <c r="K44" s="11"/>
    </row>
    <row r="45" s="3" customFormat="1" ht="21" customHeight="1" spans="1:11">
      <c r="A45" s="11">
        <v>21</v>
      </c>
      <c r="B45" s="12" t="s">
        <v>53</v>
      </c>
      <c r="C45" s="13">
        <v>1002</v>
      </c>
      <c r="D45" s="13">
        <v>8</v>
      </c>
      <c r="E45" s="13">
        <v>67.2</v>
      </c>
      <c r="F45" s="14">
        <f t="shared" si="3"/>
        <v>26.88</v>
      </c>
      <c r="G45" s="14">
        <v>80.94</v>
      </c>
      <c r="H45" s="13">
        <f t="shared" si="4"/>
        <v>48.564</v>
      </c>
      <c r="I45" s="13">
        <f t="shared" si="5"/>
        <v>75.444</v>
      </c>
      <c r="J45" s="13">
        <f t="shared" si="6"/>
        <v>21</v>
      </c>
      <c r="K45" s="11"/>
    </row>
    <row r="46" s="3" customFormat="1" ht="21" customHeight="1" spans="1:11">
      <c r="A46" s="11">
        <v>22</v>
      </c>
      <c r="B46" s="12" t="s">
        <v>54</v>
      </c>
      <c r="C46" s="13">
        <v>1002</v>
      </c>
      <c r="D46" s="13">
        <v>8</v>
      </c>
      <c r="E46" s="13">
        <v>67</v>
      </c>
      <c r="F46" s="14">
        <f t="shared" si="3"/>
        <v>26.8</v>
      </c>
      <c r="G46" s="14">
        <v>78.92</v>
      </c>
      <c r="H46" s="13">
        <f t="shared" si="4"/>
        <v>47.352</v>
      </c>
      <c r="I46" s="13">
        <f t="shared" si="5"/>
        <v>74.152</v>
      </c>
      <c r="J46" s="13">
        <f t="shared" si="6"/>
        <v>23</v>
      </c>
      <c r="K46" s="11"/>
    </row>
    <row r="47" s="3" customFormat="1" ht="21" customHeight="1" spans="1:11">
      <c r="A47" s="11">
        <v>23</v>
      </c>
      <c r="B47" s="12" t="s">
        <v>55</v>
      </c>
      <c r="C47" s="13">
        <v>1002</v>
      </c>
      <c r="D47" s="13">
        <v>8</v>
      </c>
      <c r="E47" s="13">
        <v>66.7</v>
      </c>
      <c r="F47" s="14">
        <f t="shared" si="3"/>
        <v>26.68</v>
      </c>
      <c r="G47" s="14">
        <v>80.72</v>
      </c>
      <c r="H47" s="13">
        <f t="shared" si="4"/>
        <v>48.432</v>
      </c>
      <c r="I47" s="13">
        <f t="shared" si="5"/>
        <v>75.112</v>
      </c>
      <c r="J47" s="13">
        <f t="shared" si="6"/>
        <v>22</v>
      </c>
      <c r="K47" s="11"/>
    </row>
    <row r="48" s="3" customFormat="1" ht="21" customHeight="1" spans="1:11">
      <c r="A48" s="11">
        <v>24</v>
      </c>
      <c r="B48" s="12" t="s">
        <v>56</v>
      </c>
      <c r="C48" s="13">
        <v>1002</v>
      </c>
      <c r="D48" s="13">
        <v>8</v>
      </c>
      <c r="E48" s="13">
        <v>68.4</v>
      </c>
      <c r="F48" s="14">
        <f t="shared" si="3"/>
        <v>27.36</v>
      </c>
      <c r="G48" s="13">
        <v>-1</v>
      </c>
      <c r="H48" s="13">
        <v>-1</v>
      </c>
      <c r="I48" s="13">
        <v>-1</v>
      </c>
      <c r="J48" s="13"/>
      <c r="K48" s="11"/>
    </row>
    <row r="49" s="3" customFormat="1" ht="21" customHeight="1" spans="1:11">
      <c r="A49" s="11"/>
      <c r="B49" s="15"/>
      <c r="C49" s="16"/>
      <c r="D49" s="16"/>
      <c r="E49" s="16"/>
      <c r="F49" s="16"/>
      <c r="G49" s="16"/>
      <c r="H49" s="16"/>
      <c r="I49" s="16"/>
      <c r="J49" s="16"/>
      <c r="K49" s="11"/>
    </row>
    <row r="50" s="3" customFormat="1" ht="21" customHeight="1" spans="1:11">
      <c r="A50" s="11">
        <v>1</v>
      </c>
      <c r="B50" s="12" t="s">
        <v>57</v>
      </c>
      <c r="C50" s="13">
        <v>1003</v>
      </c>
      <c r="D50" s="13">
        <v>8</v>
      </c>
      <c r="E50" s="13">
        <v>78.2</v>
      </c>
      <c r="F50" s="14">
        <f t="shared" ref="F50:F74" si="7">E50*0.4</f>
        <v>31.28</v>
      </c>
      <c r="G50" s="13">
        <v>85.04</v>
      </c>
      <c r="H50" s="13">
        <f t="shared" ref="H50:H72" si="8">G50*0.6</f>
        <v>51.024</v>
      </c>
      <c r="I50" s="13">
        <f t="shared" ref="I50:I72" si="9">F50+H50</f>
        <v>82.304</v>
      </c>
      <c r="J50" s="13">
        <f t="shared" ref="J50:J72" si="10">RANK(I50,$I$50:$I$74,0)</f>
        <v>1</v>
      </c>
      <c r="K50" s="11"/>
    </row>
    <row r="51" s="3" customFormat="1" ht="21" customHeight="1" spans="1:11">
      <c r="A51" s="11">
        <v>2</v>
      </c>
      <c r="B51" s="12" t="s">
        <v>58</v>
      </c>
      <c r="C51" s="13">
        <v>1003</v>
      </c>
      <c r="D51" s="13">
        <v>8</v>
      </c>
      <c r="E51" s="13">
        <v>77.4</v>
      </c>
      <c r="F51" s="14">
        <f t="shared" si="7"/>
        <v>30.96</v>
      </c>
      <c r="G51" s="13">
        <v>83.82</v>
      </c>
      <c r="H51" s="13">
        <f t="shared" si="8"/>
        <v>50.292</v>
      </c>
      <c r="I51" s="13">
        <f t="shared" si="9"/>
        <v>81.252</v>
      </c>
      <c r="J51" s="13">
        <f t="shared" si="10"/>
        <v>2</v>
      </c>
      <c r="K51" s="11"/>
    </row>
    <row r="52" s="3" customFormat="1" ht="21" customHeight="1" spans="1:11">
      <c r="A52" s="11">
        <v>3</v>
      </c>
      <c r="B52" s="12" t="s">
        <v>59</v>
      </c>
      <c r="C52" s="13">
        <v>1003</v>
      </c>
      <c r="D52" s="13">
        <v>8</v>
      </c>
      <c r="E52" s="13">
        <v>73.4</v>
      </c>
      <c r="F52" s="14">
        <f t="shared" si="7"/>
        <v>29.36</v>
      </c>
      <c r="G52" s="13">
        <v>86.12</v>
      </c>
      <c r="H52" s="13">
        <f t="shared" si="8"/>
        <v>51.672</v>
      </c>
      <c r="I52" s="13">
        <f t="shared" si="9"/>
        <v>81.032</v>
      </c>
      <c r="J52" s="13">
        <f t="shared" si="10"/>
        <v>3</v>
      </c>
      <c r="K52" s="11"/>
    </row>
    <row r="53" s="3" customFormat="1" ht="21" customHeight="1" spans="1:11">
      <c r="A53" s="11">
        <v>4</v>
      </c>
      <c r="B53" s="12" t="s">
        <v>60</v>
      </c>
      <c r="C53" s="13">
        <v>1003</v>
      </c>
      <c r="D53" s="13">
        <v>8</v>
      </c>
      <c r="E53" s="13">
        <v>74</v>
      </c>
      <c r="F53" s="14">
        <f t="shared" si="7"/>
        <v>29.6</v>
      </c>
      <c r="G53" s="13">
        <v>84.92</v>
      </c>
      <c r="H53" s="13">
        <f t="shared" si="8"/>
        <v>50.952</v>
      </c>
      <c r="I53" s="13">
        <f t="shared" si="9"/>
        <v>80.552</v>
      </c>
      <c r="J53" s="13">
        <f t="shared" si="10"/>
        <v>4</v>
      </c>
      <c r="K53" s="11"/>
    </row>
    <row r="54" s="3" customFormat="1" ht="21" customHeight="1" spans="1:11">
      <c r="A54" s="11">
        <v>5</v>
      </c>
      <c r="B54" s="12" t="s">
        <v>61</v>
      </c>
      <c r="C54" s="13">
        <v>1003</v>
      </c>
      <c r="D54" s="13">
        <v>8</v>
      </c>
      <c r="E54" s="13">
        <v>77.4</v>
      </c>
      <c r="F54" s="14">
        <f t="shared" si="7"/>
        <v>30.96</v>
      </c>
      <c r="G54" s="13">
        <v>82.58</v>
      </c>
      <c r="H54" s="13">
        <f t="shared" si="8"/>
        <v>49.548</v>
      </c>
      <c r="I54" s="13">
        <f t="shared" si="9"/>
        <v>80.508</v>
      </c>
      <c r="J54" s="13">
        <f t="shared" si="10"/>
        <v>5</v>
      </c>
      <c r="K54" s="11"/>
    </row>
    <row r="55" s="3" customFormat="1" ht="21" customHeight="1" spans="1:11">
      <c r="A55" s="11">
        <v>6</v>
      </c>
      <c r="B55" s="12" t="s">
        <v>62</v>
      </c>
      <c r="C55" s="13">
        <v>1003</v>
      </c>
      <c r="D55" s="13">
        <v>8</v>
      </c>
      <c r="E55" s="13">
        <v>74.3</v>
      </c>
      <c r="F55" s="14">
        <f t="shared" si="7"/>
        <v>29.72</v>
      </c>
      <c r="G55" s="13">
        <v>84.48</v>
      </c>
      <c r="H55" s="13">
        <f t="shared" si="8"/>
        <v>50.688</v>
      </c>
      <c r="I55" s="13">
        <f t="shared" si="9"/>
        <v>80.408</v>
      </c>
      <c r="J55" s="13">
        <f t="shared" si="10"/>
        <v>6</v>
      </c>
      <c r="K55" s="11"/>
    </row>
    <row r="56" s="3" customFormat="1" ht="21" customHeight="1" spans="1:11">
      <c r="A56" s="11">
        <v>7</v>
      </c>
      <c r="B56" s="12" t="s">
        <v>63</v>
      </c>
      <c r="C56" s="13">
        <v>1003</v>
      </c>
      <c r="D56" s="13">
        <v>8</v>
      </c>
      <c r="E56" s="13">
        <v>72.7</v>
      </c>
      <c r="F56" s="14">
        <f t="shared" si="7"/>
        <v>29.08</v>
      </c>
      <c r="G56" s="13">
        <v>84.16</v>
      </c>
      <c r="H56" s="13">
        <f t="shared" si="8"/>
        <v>50.496</v>
      </c>
      <c r="I56" s="13">
        <f t="shared" si="9"/>
        <v>79.576</v>
      </c>
      <c r="J56" s="13">
        <f t="shared" si="10"/>
        <v>7</v>
      </c>
      <c r="K56" s="11"/>
    </row>
    <row r="57" s="3" customFormat="1" ht="21" customHeight="1" spans="1:11">
      <c r="A57" s="11">
        <v>8</v>
      </c>
      <c r="B57" s="12" t="s">
        <v>64</v>
      </c>
      <c r="C57" s="13">
        <v>1003</v>
      </c>
      <c r="D57" s="13">
        <v>8</v>
      </c>
      <c r="E57" s="13">
        <v>73.4</v>
      </c>
      <c r="F57" s="14">
        <f t="shared" si="7"/>
        <v>29.36</v>
      </c>
      <c r="G57" s="14">
        <v>83</v>
      </c>
      <c r="H57" s="13">
        <f t="shared" si="8"/>
        <v>49.8</v>
      </c>
      <c r="I57" s="13">
        <f t="shared" si="9"/>
        <v>79.16</v>
      </c>
      <c r="J57" s="13">
        <f t="shared" si="10"/>
        <v>8</v>
      </c>
      <c r="K57" s="11"/>
    </row>
    <row r="58" s="3" customFormat="1" ht="21" customHeight="1" spans="1:11">
      <c r="A58" s="11">
        <v>9</v>
      </c>
      <c r="B58" s="12" t="s">
        <v>65</v>
      </c>
      <c r="C58" s="13">
        <v>1003</v>
      </c>
      <c r="D58" s="13">
        <v>8</v>
      </c>
      <c r="E58" s="13">
        <v>72.9</v>
      </c>
      <c r="F58" s="14">
        <f t="shared" si="7"/>
        <v>29.16</v>
      </c>
      <c r="G58" s="13">
        <v>83.26</v>
      </c>
      <c r="H58" s="13">
        <f t="shared" si="8"/>
        <v>49.956</v>
      </c>
      <c r="I58" s="13">
        <f t="shared" si="9"/>
        <v>79.116</v>
      </c>
      <c r="J58" s="13">
        <f t="shared" si="10"/>
        <v>9</v>
      </c>
      <c r="K58" s="11"/>
    </row>
    <row r="59" s="3" customFormat="1" ht="21" customHeight="1" spans="1:11">
      <c r="A59" s="11">
        <v>10</v>
      </c>
      <c r="B59" s="12" t="s">
        <v>66</v>
      </c>
      <c r="C59" s="13">
        <v>1003</v>
      </c>
      <c r="D59" s="13">
        <v>8</v>
      </c>
      <c r="E59" s="13">
        <v>74.4</v>
      </c>
      <c r="F59" s="14">
        <f t="shared" si="7"/>
        <v>29.76</v>
      </c>
      <c r="G59" s="13">
        <v>81.78</v>
      </c>
      <c r="H59" s="13">
        <f t="shared" si="8"/>
        <v>49.068</v>
      </c>
      <c r="I59" s="13">
        <f t="shared" si="9"/>
        <v>78.828</v>
      </c>
      <c r="J59" s="13">
        <f t="shared" si="10"/>
        <v>10</v>
      </c>
      <c r="K59" s="11"/>
    </row>
    <row r="60" s="3" customFormat="1" ht="21" customHeight="1" spans="1:11">
      <c r="A60" s="11">
        <v>11</v>
      </c>
      <c r="B60" s="12" t="s">
        <v>67</v>
      </c>
      <c r="C60" s="13">
        <v>1003</v>
      </c>
      <c r="D60" s="13">
        <v>8</v>
      </c>
      <c r="E60" s="13">
        <v>72.6</v>
      </c>
      <c r="F60" s="14">
        <f t="shared" si="7"/>
        <v>29.04</v>
      </c>
      <c r="G60" s="13">
        <v>82.98</v>
      </c>
      <c r="H60" s="13">
        <f t="shared" si="8"/>
        <v>49.788</v>
      </c>
      <c r="I60" s="13">
        <f t="shared" si="9"/>
        <v>78.828</v>
      </c>
      <c r="J60" s="13">
        <f t="shared" si="10"/>
        <v>10</v>
      </c>
      <c r="K60" s="11"/>
    </row>
    <row r="61" s="3" customFormat="1" ht="21" customHeight="1" spans="1:11">
      <c r="A61" s="11">
        <v>12</v>
      </c>
      <c r="B61" s="12" t="s">
        <v>68</v>
      </c>
      <c r="C61" s="13">
        <v>1003</v>
      </c>
      <c r="D61" s="13">
        <v>8</v>
      </c>
      <c r="E61" s="13">
        <v>76.6</v>
      </c>
      <c r="F61" s="14">
        <f t="shared" si="7"/>
        <v>30.64</v>
      </c>
      <c r="G61" s="13">
        <v>80.14</v>
      </c>
      <c r="H61" s="13">
        <f t="shared" si="8"/>
        <v>48.084</v>
      </c>
      <c r="I61" s="13">
        <f t="shared" si="9"/>
        <v>78.724</v>
      </c>
      <c r="J61" s="13">
        <f t="shared" si="10"/>
        <v>12</v>
      </c>
      <c r="K61" s="11"/>
    </row>
    <row r="62" s="3" customFormat="1" ht="21" customHeight="1" spans="1:11">
      <c r="A62" s="11">
        <v>13</v>
      </c>
      <c r="B62" s="12" t="s">
        <v>69</v>
      </c>
      <c r="C62" s="13">
        <v>1003</v>
      </c>
      <c r="D62" s="13">
        <v>8</v>
      </c>
      <c r="E62" s="13">
        <v>72.1</v>
      </c>
      <c r="F62" s="14">
        <f t="shared" si="7"/>
        <v>28.84</v>
      </c>
      <c r="G62" s="13">
        <v>82.92</v>
      </c>
      <c r="H62" s="13">
        <f t="shared" si="8"/>
        <v>49.752</v>
      </c>
      <c r="I62" s="13">
        <f t="shared" si="9"/>
        <v>78.592</v>
      </c>
      <c r="J62" s="13">
        <f t="shared" si="10"/>
        <v>13</v>
      </c>
      <c r="K62" s="11"/>
    </row>
    <row r="63" s="3" customFormat="1" ht="21" customHeight="1" spans="1:11">
      <c r="A63" s="11">
        <v>14</v>
      </c>
      <c r="B63" s="12" t="s">
        <v>70</v>
      </c>
      <c r="C63" s="13">
        <v>1003</v>
      </c>
      <c r="D63" s="13">
        <v>8</v>
      </c>
      <c r="E63" s="13">
        <v>71.5</v>
      </c>
      <c r="F63" s="14">
        <f t="shared" si="7"/>
        <v>28.6</v>
      </c>
      <c r="G63" s="13">
        <v>82.42</v>
      </c>
      <c r="H63" s="13">
        <f t="shared" si="8"/>
        <v>49.452</v>
      </c>
      <c r="I63" s="13">
        <f t="shared" si="9"/>
        <v>78.052</v>
      </c>
      <c r="J63" s="13">
        <f t="shared" si="10"/>
        <v>14</v>
      </c>
      <c r="K63" s="11"/>
    </row>
    <row r="64" s="3" customFormat="1" ht="21" customHeight="1" spans="1:11">
      <c r="A64" s="11">
        <v>15</v>
      </c>
      <c r="B64" s="12" t="s">
        <v>71</v>
      </c>
      <c r="C64" s="13">
        <v>1003</v>
      </c>
      <c r="D64" s="13">
        <v>8</v>
      </c>
      <c r="E64" s="13">
        <v>76.7</v>
      </c>
      <c r="F64" s="14">
        <f t="shared" si="7"/>
        <v>30.68</v>
      </c>
      <c r="G64" s="14">
        <v>78.4</v>
      </c>
      <c r="H64" s="13">
        <f t="shared" si="8"/>
        <v>47.04</v>
      </c>
      <c r="I64" s="13">
        <f t="shared" si="9"/>
        <v>77.72</v>
      </c>
      <c r="J64" s="13">
        <f t="shared" si="10"/>
        <v>15</v>
      </c>
      <c r="K64" s="11"/>
    </row>
    <row r="65" s="3" customFormat="1" ht="21" customHeight="1" spans="1:11">
      <c r="A65" s="11">
        <v>16</v>
      </c>
      <c r="B65" s="12" t="s">
        <v>72</v>
      </c>
      <c r="C65" s="13">
        <v>1003</v>
      </c>
      <c r="D65" s="13">
        <v>8</v>
      </c>
      <c r="E65" s="13">
        <v>71.8</v>
      </c>
      <c r="F65" s="14">
        <f t="shared" si="7"/>
        <v>28.72</v>
      </c>
      <c r="G65" s="13">
        <v>81.32</v>
      </c>
      <c r="H65" s="13">
        <f t="shared" si="8"/>
        <v>48.792</v>
      </c>
      <c r="I65" s="13">
        <f t="shared" si="9"/>
        <v>77.512</v>
      </c>
      <c r="J65" s="13">
        <f t="shared" si="10"/>
        <v>16</v>
      </c>
      <c r="K65" s="11"/>
    </row>
    <row r="66" s="3" customFormat="1" ht="21" customHeight="1" spans="1:11">
      <c r="A66" s="11">
        <v>17</v>
      </c>
      <c r="B66" s="12" t="s">
        <v>73</v>
      </c>
      <c r="C66" s="13">
        <v>1003</v>
      </c>
      <c r="D66" s="13">
        <v>8</v>
      </c>
      <c r="E66" s="13">
        <v>73</v>
      </c>
      <c r="F66" s="14">
        <f t="shared" si="7"/>
        <v>29.2</v>
      </c>
      <c r="G66" s="13">
        <v>80.48</v>
      </c>
      <c r="H66" s="13">
        <f t="shared" si="8"/>
        <v>48.288</v>
      </c>
      <c r="I66" s="13">
        <f t="shared" si="9"/>
        <v>77.488</v>
      </c>
      <c r="J66" s="13">
        <f t="shared" si="10"/>
        <v>17</v>
      </c>
      <c r="K66" s="11"/>
    </row>
    <row r="67" s="3" customFormat="1" ht="21" customHeight="1" spans="1:11">
      <c r="A67" s="11">
        <v>18</v>
      </c>
      <c r="B67" s="12" t="s">
        <v>74</v>
      </c>
      <c r="C67" s="13">
        <v>1003</v>
      </c>
      <c r="D67" s="13">
        <v>8</v>
      </c>
      <c r="E67" s="13">
        <v>75.2</v>
      </c>
      <c r="F67" s="14">
        <f t="shared" si="7"/>
        <v>30.08</v>
      </c>
      <c r="G67" s="13">
        <v>77.42</v>
      </c>
      <c r="H67" s="13">
        <f t="shared" si="8"/>
        <v>46.452</v>
      </c>
      <c r="I67" s="13">
        <f t="shared" si="9"/>
        <v>76.532</v>
      </c>
      <c r="J67" s="13">
        <f t="shared" si="10"/>
        <v>18</v>
      </c>
      <c r="K67" s="11"/>
    </row>
    <row r="68" s="3" customFormat="1" ht="21" customHeight="1" spans="1:11">
      <c r="A68" s="11">
        <v>19</v>
      </c>
      <c r="B68" s="12" t="s">
        <v>75</v>
      </c>
      <c r="C68" s="13">
        <v>1003</v>
      </c>
      <c r="D68" s="13">
        <v>8</v>
      </c>
      <c r="E68" s="13">
        <v>72.5</v>
      </c>
      <c r="F68" s="14">
        <f t="shared" si="7"/>
        <v>29</v>
      </c>
      <c r="G68" s="13">
        <v>78.78</v>
      </c>
      <c r="H68" s="13">
        <f t="shared" si="8"/>
        <v>47.268</v>
      </c>
      <c r="I68" s="13">
        <f t="shared" si="9"/>
        <v>76.268</v>
      </c>
      <c r="J68" s="13">
        <f t="shared" si="10"/>
        <v>19</v>
      </c>
      <c r="K68" s="11"/>
    </row>
    <row r="69" s="3" customFormat="1" ht="21" customHeight="1" spans="1:11">
      <c r="A69" s="11">
        <v>20</v>
      </c>
      <c r="B69" s="12" t="s">
        <v>76</v>
      </c>
      <c r="C69" s="13">
        <v>1003</v>
      </c>
      <c r="D69" s="13">
        <v>8</v>
      </c>
      <c r="E69" s="13">
        <v>74.8</v>
      </c>
      <c r="F69" s="14">
        <f t="shared" si="7"/>
        <v>29.92</v>
      </c>
      <c r="G69" s="13">
        <v>76.86</v>
      </c>
      <c r="H69" s="13">
        <f t="shared" si="8"/>
        <v>46.116</v>
      </c>
      <c r="I69" s="13">
        <f t="shared" si="9"/>
        <v>76.036</v>
      </c>
      <c r="J69" s="13">
        <f t="shared" si="10"/>
        <v>20</v>
      </c>
      <c r="K69" s="11"/>
    </row>
    <row r="70" s="3" customFormat="1" ht="21" customHeight="1" spans="1:11">
      <c r="A70" s="11">
        <v>21</v>
      </c>
      <c r="B70" s="12" t="s">
        <v>77</v>
      </c>
      <c r="C70" s="13">
        <v>1003</v>
      </c>
      <c r="D70" s="13">
        <v>8</v>
      </c>
      <c r="E70" s="13">
        <v>74.2</v>
      </c>
      <c r="F70" s="14">
        <f t="shared" si="7"/>
        <v>29.68</v>
      </c>
      <c r="G70" s="13">
        <v>76.26</v>
      </c>
      <c r="H70" s="13">
        <f t="shared" si="8"/>
        <v>45.756</v>
      </c>
      <c r="I70" s="13">
        <f t="shared" si="9"/>
        <v>75.436</v>
      </c>
      <c r="J70" s="13">
        <f t="shared" si="10"/>
        <v>21</v>
      </c>
      <c r="K70" s="11"/>
    </row>
    <row r="71" s="3" customFormat="1" ht="21" customHeight="1" spans="1:11">
      <c r="A71" s="11">
        <v>22</v>
      </c>
      <c r="B71" s="12" t="s">
        <v>78</v>
      </c>
      <c r="C71" s="13">
        <v>1003</v>
      </c>
      <c r="D71" s="13">
        <v>8</v>
      </c>
      <c r="E71" s="13">
        <v>72.9</v>
      </c>
      <c r="F71" s="14">
        <f t="shared" si="7"/>
        <v>29.16</v>
      </c>
      <c r="G71" s="13">
        <v>74.82</v>
      </c>
      <c r="H71" s="13">
        <f t="shared" si="8"/>
        <v>44.892</v>
      </c>
      <c r="I71" s="13">
        <f t="shared" si="9"/>
        <v>74.052</v>
      </c>
      <c r="J71" s="13">
        <f t="shared" si="10"/>
        <v>22</v>
      </c>
      <c r="K71" s="11"/>
    </row>
    <row r="72" s="3" customFormat="1" ht="21" customHeight="1" spans="1:11">
      <c r="A72" s="11">
        <v>23</v>
      </c>
      <c r="B72" s="12" t="s">
        <v>79</v>
      </c>
      <c r="C72" s="13">
        <v>1003</v>
      </c>
      <c r="D72" s="13">
        <v>8</v>
      </c>
      <c r="E72" s="13">
        <v>74.5</v>
      </c>
      <c r="F72" s="14">
        <f t="shared" si="7"/>
        <v>29.8</v>
      </c>
      <c r="G72" s="14">
        <v>69.8</v>
      </c>
      <c r="H72" s="13">
        <f t="shared" si="8"/>
        <v>41.88</v>
      </c>
      <c r="I72" s="13">
        <f t="shared" si="9"/>
        <v>71.68</v>
      </c>
      <c r="J72" s="13">
        <f t="shared" si="10"/>
        <v>23</v>
      </c>
      <c r="K72" s="23"/>
    </row>
    <row r="73" s="3" customFormat="1" ht="21" customHeight="1" spans="1:11">
      <c r="A73" s="11">
        <v>24</v>
      </c>
      <c r="B73" s="12" t="s">
        <v>80</v>
      </c>
      <c r="C73" s="13">
        <v>1003</v>
      </c>
      <c r="D73" s="13">
        <v>8</v>
      </c>
      <c r="E73" s="13">
        <v>73</v>
      </c>
      <c r="F73" s="14">
        <f t="shared" si="7"/>
        <v>29.2</v>
      </c>
      <c r="G73" s="13">
        <v>-1</v>
      </c>
      <c r="H73" s="13">
        <v>-1</v>
      </c>
      <c r="I73" s="13">
        <v>-1</v>
      </c>
      <c r="J73" s="13"/>
      <c r="K73" s="11"/>
    </row>
    <row r="74" s="3" customFormat="1" ht="21" customHeight="1" spans="1:11">
      <c r="A74" s="11">
        <v>25</v>
      </c>
      <c r="B74" s="12" t="s">
        <v>81</v>
      </c>
      <c r="C74" s="13">
        <v>1003</v>
      </c>
      <c r="D74" s="13">
        <v>8</v>
      </c>
      <c r="E74" s="13">
        <v>71.5</v>
      </c>
      <c r="F74" s="14">
        <f t="shared" si="7"/>
        <v>28.6</v>
      </c>
      <c r="G74" s="13">
        <v>-1</v>
      </c>
      <c r="H74" s="13">
        <v>-1</v>
      </c>
      <c r="I74" s="13">
        <v>-1</v>
      </c>
      <c r="J74" s="13"/>
      <c r="K74" s="11"/>
    </row>
    <row r="75" s="3" customFormat="1" ht="21" customHeight="1" spans="1:11">
      <c r="A75" s="11"/>
      <c r="B75" s="15"/>
      <c r="C75" s="16"/>
      <c r="D75" s="16"/>
      <c r="E75" s="16"/>
      <c r="F75" s="16"/>
      <c r="G75" s="16"/>
      <c r="H75" s="16"/>
      <c r="I75" s="16"/>
      <c r="J75" s="16"/>
      <c r="K75" s="11"/>
    </row>
    <row r="76" s="3" customFormat="1" ht="21" customHeight="1" spans="1:11">
      <c r="A76" s="11">
        <v>1</v>
      </c>
      <c r="B76" s="12" t="s">
        <v>82</v>
      </c>
      <c r="C76" s="13">
        <v>1004</v>
      </c>
      <c r="D76" s="13">
        <v>4</v>
      </c>
      <c r="E76" s="13">
        <v>65</v>
      </c>
      <c r="F76" s="13">
        <v>26</v>
      </c>
      <c r="G76" s="13">
        <v>84.38</v>
      </c>
      <c r="H76" s="13">
        <f t="shared" ref="H76:H84" si="11">G76*0.6</f>
        <v>50.628</v>
      </c>
      <c r="I76" s="13">
        <f t="shared" ref="I76:I84" si="12">F76+H76</f>
        <v>76.628</v>
      </c>
      <c r="J76" s="13">
        <v>1</v>
      </c>
      <c r="K76" s="11"/>
    </row>
    <row r="77" s="3" customFormat="1" ht="21" customHeight="1" spans="1:11">
      <c r="A77" s="11">
        <v>2</v>
      </c>
      <c r="B77" s="12" t="s">
        <v>83</v>
      </c>
      <c r="C77" s="13">
        <v>1004</v>
      </c>
      <c r="D77" s="13">
        <v>4</v>
      </c>
      <c r="E77" s="13">
        <v>64.1</v>
      </c>
      <c r="F77" s="13">
        <v>25.64</v>
      </c>
      <c r="G77" s="13">
        <v>81.94</v>
      </c>
      <c r="H77" s="13">
        <f t="shared" si="11"/>
        <v>49.164</v>
      </c>
      <c r="I77" s="13">
        <f t="shared" si="12"/>
        <v>74.804</v>
      </c>
      <c r="J77" s="13">
        <v>2</v>
      </c>
      <c r="K77" s="11"/>
    </row>
    <row r="78" s="3" customFormat="1" ht="21" customHeight="1" spans="1:11">
      <c r="A78" s="11">
        <v>3</v>
      </c>
      <c r="B78" s="12" t="s">
        <v>84</v>
      </c>
      <c r="C78" s="13">
        <v>1004</v>
      </c>
      <c r="D78" s="13">
        <v>4</v>
      </c>
      <c r="E78" s="13">
        <v>67.8</v>
      </c>
      <c r="F78" s="13">
        <v>27.12</v>
      </c>
      <c r="G78" s="13">
        <v>79.2</v>
      </c>
      <c r="H78" s="13">
        <f t="shared" si="11"/>
        <v>47.52</v>
      </c>
      <c r="I78" s="13">
        <f t="shared" si="12"/>
        <v>74.64</v>
      </c>
      <c r="J78" s="13">
        <v>3</v>
      </c>
      <c r="K78" s="11"/>
    </row>
    <row r="79" s="3" customFormat="1" ht="21" customHeight="1" spans="1:11">
      <c r="A79" s="11">
        <v>4</v>
      </c>
      <c r="B79" s="12" t="s">
        <v>85</v>
      </c>
      <c r="C79" s="13">
        <v>1004</v>
      </c>
      <c r="D79" s="13">
        <v>4</v>
      </c>
      <c r="E79" s="13">
        <v>63.8</v>
      </c>
      <c r="F79" s="13">
        <v>25.52</v>
      </c>
      <c r="G79" s="13">
        <v>81.22</v>
      </c>
      <c r="H79" s="13">
        <f t="shared" si="11"/>
        <v>48.732</v>
      </c>
      <c r="I79" s="13">
        <f t="shared" si="12"/>
        <v>74.252</v>
      </c>
      <c r="J79" s="13">
        <v>4</v>
      </c>
      <c r="K79" s="11"/>
    </row>
    <row r="80" s="3" customFormat="1" ht="21" customHeight="1" spans="1:11">
      <c r="A80" s="11">
        <v>5</v>
      </c>
      <c r="B80" s="12" t="s">
        <v>86</v>
      </c>
      <c r="C80" s="13">
        <v>1004</v>
      </c>
      <c r="D80" s="13">
        <v>4</v>
      </c>
      <c r="E80" s="13">
        <v>62</v>
      </c>
      <c r="F80" s="13">
        <v>24.8</v>
      </c>
      <c r="G80" s="13">
        <v>82.18</v>
      </c>
      <c r="H80" s="13">
        <f t="shared" si="11"/>
        <v>49.308</v>
      </c>
      <c r="I80" s="13">
        <f t="shared" si="12"/>
        <v>74.108</v>
      </c>
      <c r="J80" s="13">
        <v>5</v>
      </c>
      <c r="K80" s="11"/>
    </row>
    <row r="81" s="3" customFormat="1" ht="21" customHeight="1" spans="1:11">
      <c r="A81" s="11">
        <v>6</v>
      </c>
      <c r="B81" s="12" t="s">
        <v>87</v>
      </c>
      <c r="C81" s="13">
        <v>1004</v>
      </c>
      <c r="D81" s="13">
        <v>4</v>
      </c>
      <c r="E81" s="13">
        <v>60.9</v>
      </c>
      <c r="F81" s="13">
        <v>24.36</v>
      </c>
      <c r="G81" s="13">
        <v>81.3</v>
      </c>
      <c r="H81" s="13">
        <f t="shared" si="11"/>
        <v>48.78</v>
      </c>
      <c r="I81" s="13">
        <f t="shared" si="12"/>
        <v>73.14</v>
      </c>
      <c r="J81" s="13">
        <v>6</v>
      </c>
      <c r="K81" s="11"/>
    </row>
    <row r="82" s="3" customFormat="1" ht="21" customHeight="1" spans="1:11">
      <c r="A82" s="11">
        <v>7</v>
      </c>
      <c r="B82" s="12" t="s">
        <v>88</v>
      </c>
      <c r="C82" s="13">
        <v>1004</v>
      </c>
      <c r="D82" s="13">
        <v>4</v>
      </c>
      <c r="E82" s="13">
        <v>60.9</v>
      </c>
      <c r="F82" s="13">
        <v>24.36</v>
      </c>
      <c r="G82" s="13">
        <v>80.84</v>
      </c>
      <c r="H82" s="13">
        <f t="shared" si="11"/>
        <v>48.504</v>
      </c>
      <c r="I82" s="13">
        <f t="shared" si="12"/>
        <v>72.864</v>
      </c>
      <c r="J82" s="13">
        <v>7</v>
      </c>
      <c r="K82" s="11"/>
    </row>
    <row r="83" s="3" customFormat="1" ht="21" customHeight="1" spans="1:11">
      <c r="A83" s="11">
        <v>8</v>
      </c>
      <c r="B83" s="12" t="s">
        <v>89</v>
      </c>
      <c r="C83" s="13">
        <v>1004</v>
      </c>
      <c r="D83" s="13">
        <v>4</v>
      </c>
      <c r="E83" s="13">
        <v>60.5</v>
      </c>
      <c r="F83" s="13">
        <v>24.2</v>
      </c>
      <c r="G83" s="13">
        <v>80.88</v>
      </c>
      <c r="H83" s="13">
        <f t="shared" si="11"/>
        <v>48.528</v>
      </c>
      <c r="I83" s="13">
        <f t="shared" si="12"/>
        <v>72.728</v>
      </c>
      <c r="J83" s="13">
        <v>8</v>
      </c>
      <c r="K83" s="11"/>
    </row>
    <row r="84" s="3" customFormat="1" ht="21" customHeight="1" spans="1:11">
      <c r="A84" s="11">
        <v>9</v>
      </c>
      <c r="B84" s="12" t="s">
        <v>90</v>
      </c>
      <c r="C84" s="13">
        <v>1004</v>
      </c>
      <c r="D84" s="13">
        <v>4</v>
      </c>
      <c r="E84" s="13">
        <v>61</v>
      </c>
      <c r="F84" s="13">
        <v>24.4</v>
      </c>
      <c r="G84" s="13">
        <v>80.28</v>
      </c>
      <c r="H84" s="13">
        <f t="shared" si="11"/>
        <v>48.168</v>
      </c>
      <c r="I84" s="13">
        <f t="shared" si="12"/>
        <v>72.568</v>
      </c>
      <c r="J84" s="13">
        <v>9</v>
      </c>
      <c r="K84" s="11"/>
    </row>
    <row r="85" s="3" customFormat="1" ht="21" customHeight="1" spans="1:11">
      <c r="A85" s="11"/>
      <c r="B85" s="15"/>
      <c r="C85" s="16"/>
      <c r="D85" s="16"/>
      <c r="E85" s="16"/>
      <c r="F85" s="16"/>
      <c r="G85" s="16"/>
      <c r="H85" s="16"/>
      <c r="I85" s="16"/>
      <c r="J85" s="16"/>
      <c r="K85" s="11"/>
    </row>
    <row r="86" s="3" customFormat="1" ht="21" customHeight="1" spans="1:11">
      <c r="A86" s="11">
        <v>1</v>
      </c>
      <c r="B86" s="12" t="s">
        <v>91</v>
      </c>
      <c r="C86" s="13">
        <v>1005</v>
      </c>
      <c r="D86" s="13">
        <v>3</v>
      </c>
      <c r="E86" s="13">
        <v>70.8</v>
      </c>
      <c r="F86" s="13">
        <f t="shared" ref="F86:F95" si="13">E86*0.4</f>
        <v>28.32</v>
      </c>
      <c r="G86" s="13">
        <v>81.34</v>
      </c>
      <c r="H86" s="13">
        <f t="shared" ref="H86:H94" si="14">G86*0.6</f>
        <v>48.804</v>
      </c>
      <c r="I86" s="13">
        <f t="shared" ref="I86:I94" si="15">F86+H86</f>
        <v>77.124</v>
      </c>
      <c r="J86" s="13">
        <f t="shared" ref="J86:J94" si="16">RANK(I86,$I$86:$I$95,0)</f>
        <v>1</v>
      </c>
      <c r="K86" s="11"/>
    </row>
    <row r="87" s="3" customFormat="1" ht="21" customHeight="1" spans="1:11">
      <c r="A87" s="11">
        <v>2</v>
      </c>
      <c r="B87" s="12" t="s">
        <v>92</v>
      </c>
      <c r="C87" s="13">
        <v>1005</v>
      </c>
      <c r="D87" s="13">
        <v>3</v>
      </c>
      <c r="E87" s="13">
        <v>66.5</v>
      </c>
      <c r="F87" s="13">
        <f t="shared" si="13"/>
        <v>26.6</v>
      </c>
      <c r="G87" s="13">
        <v>81.38</v>
      </c>
      <c r="H87" s="13">
        <f t="shared" si="14"/>
        <v>48.828</v>
      </c>
      <c r="I87" s="13">
        <f t="shared" si="15"/>
        <v>75.428</v>
      </c>
      <c r="J87" s="13">
        <f t="shared" si="16"/>
        <v>2</v>
      </c>
      <c r="K87" s="11"/>
    </row>
    <row r="88" s="3" customFormat="1" ht="21" customHeight="1" spans="1:11">
      <c r="A88" s="11">
        <v>3</v>
      </c>
      <c r="B88" s="12" t="s">
        <v>93</v>
      </c>
      <c r="C88" s="13">
        <v>1005</v>
      </c>
      <c r="D88" s="13">
        <v>3</v>
      </c>
      <c r="E88" s="13">
        <v>64.5</v>
      </c>
      <c r="F88" s="13">
        <f t="shared" si="13"/>
        <v>25.8</v>
      </c>
      <c r="G88" s="13">
        <v>81.78</v>
      </c>
      <c r="H88" s="13">
        <f t="shared" si="14"/>
        <v>49.068</v>
      </c>
      <c r="I88" s="13">
        <f t="shared" si="15"/>
        <v>74.868</v>
      </c>
      <c r="J88" s="13">
        <f t="shared" si="16"/>
        <v>3</v>
      </c>
      <c r="K88" s="11"/>
    </row>
    <row r="89" s="3" customFormat="1" ht="21" customHeight="1" spans="1:11">
      <c r="A89" s="11">
        <v>4</v>
      </c>
      <c r="B89" s="12" t="s">
        <v>94</v>
      </c>
      <c r="C89" s="13">
        <v>1005</v>
      </c>
      <c r="D89" s="13">
        <v>3</v>
      </c>
      <c r="E89" s="13">
        <v>68.7</v>
      </c>
      <c r="F89" s="13">
        <f t="shared" si="13"/>
        <v>27.48</v>
      </c>
      <c r="G89" s="13">
        <v>78.48</v>
      </c>
      <c r="H89" s="13">
        <f t="shared" si="14"/>
        <v>47.088</v>
      </c>
      <c r="I89" s="13">
        <f t="shared" si="15"/>
        <v>74.568</v>
      </c>
      <c r="J89" s="13">
        <f t="shared" si="16"/>
        <v>4</v>
      </c>
      <c r="K89" s="11"/>
    </row>
    <row r="90" s="3" customFormat="1" ht="21" customHeight="1" spans="1:11">
      <c r="A90" s="11">
        <v>5</v>
      </c>
      <c r="B90" s="12" t="s">
        <v>95</v>
      </c>
      <c r="C90" s="13">
        <v>1005</v>
      </c>
      <c r="D90" s="13">
        <v>3</v>
      </c>
      <c r="E90" s="13">
        <v>65.3</v>
      </c>
      <c r="F90" s="13">
        <f t="shared" si="13"/>
        <v>26.12</v>
      </c>
      <c r="G90" s="13">
        <v>80.68</v>
      </c>
      <c r="H90" s="13">
        <f t="shared" si="14"/>
        <v>48.408</v>
      </c>
      <c r="I90" s="13">
        <f t="shared" si="15"/>
        <v>74.528</v>
      </c>
      <c r="J90" s="13">
        <f t="shared" si="16"/>
        <v>5</v>
      </c>
      <c r="K90" s="11"/>
    </row>
    <row r="91" s="3" customFormat="1" ht="21" customHeight="1" spans="1:11">
      <c r="A91" s="11">
        <v>6</v>
      </c>
      <c r="B91" s="12" t="s">
        <v>96</v>
      </c>
      <c r="C91" s="13">
        <v>1005</v>
      </c>
      <c r="D91" s="13">
        <v>3</v>
      </c>
      <c r="E91" s="13">
        <v>62.9</v>
      </c>
      <c r="F91" s="13">
        <f t="shared" si="13"/>
        <v>25.16</v>
      </c>
      <c r="G91" s="13">
        <v>81.32</v>
      </c>
      <c r="H91" s="13">
        <f t="shared" si="14"/>
        <v>48.792</v>
      </c>
      <c r="I91" s="13">
        <f t="shared" si="15"/>
        <v>73.952</v>
      </c>
      <c r="J91" s="13">
        <f t="shared" si="16"/>
        <v>6</v>
      </c>
      <c r="K91" s="11"/>
    </row>
    <row r="92" s="3" customFormat="1" ht="21" customHeight="1" spans="1:11">
      <c r="A92" s="11">
        <v>7</v>
      </c>
      <c r="B92" s="12" t="s">
        <v>97</v>
      </c>
      <c r="C92" s="13">
        <v>1005</v>
      </c>
      <c r="D92" s="13">
        <v>3</v>
      </c>
      <c r="E92" s="13">
        <v>66.5</v>
      </c>
      <c r="F92" s="13">
        <f t="shared" si="13"/>
        <v>26.6</v>
      </c>
      <c r="G92" s="13">
        <v>78.62</v>
      </c>
      <c r="H92" s="13">
        <f t="shared" si="14"/>
        <v>47.172</v>
      </c>
      <c r="I92" s="13">
        <f t="shared" si="15"/>
        <v>73.772</v>
      </c>
      <c r="J92" s="13">
        <f t="shared" si="16"/>
        <v>7</v>
      </c>
      <c r="K92" s="11"/>
    </row>
    <row r="93" s="3" customFormat="1" ht="21" customHeight="1" spans="1:11">
      <c r="A93" s="11">
        <v>8</v>
      </c>
      <c r="B93" s="12" t="s">
        <v>98</v>
      </c>
      <c r="C93" s="13">
        <v>1005</v>
      </c>
      <c r="D93" s="13">
        <v>3</v>
      </c>
      <c r="E93" s="13">
        <v>62</v>
      </c>
      <c r="F93" s="13">
        <f t="shared" si="13"/>
        <v>24.8</v>
      </c>
      <c r="G93" s="13">
        <v>81.26</v>
      </c>
      <c r="H93" s="13">
        <f t="shared" si="14"/>
        <v>48.756</v>
      </c>
      <c r="I93" s="13">
        <f t="shared" si="15"/>
        <v>73.556</v>
      </c>
      <c r="J93" s="13">
        <f t="shared" si="16"/>
        <v>8</v>
      </c>
      <c r="K93" s="11"/>
    </row>
    <row r="94" s="3" customFormat="1" ht="21" customHeight="1" spans="1:11">
      <c r="A94" s="11">
        <v>9</v>
      </c>
      <c r="B94" s="12" t="s">
        <v>99</v>
      </c>
      <c r="C94" s="13">
        <v>1005</v>
      </c>
      <c r="D94" s="13">
        <v>3</v>
      </c>
      <c r="E94" s="13">
        <v>62</v>
      </c>
      <c r="F94" s="13">
        <f t="shared" si="13"/>
        <v>24.8</v>
      </c>
      <c r="G94" s="13">
        <v>80.8</v>
      </c>
      <c r="H94" s="13">
        <f t="shared" si="14"/>
        <v>48.48</v>
      </c>
      <c r="I94" s="13">
        <f t="shared" si="15"/>
        <v>73.28</v>
      </c>
      <c r="J94" s="13">
        <f t="shared" si="16"/>
        <v>9</v>
      </c>
      <c r="K94" s="11"/>
    </row>
    <row r="95" s="3" customFormat="1" ht="21" customHeight="1" spans="1:11">
      <c r="A95" s="11">
        <v>10</v>
      </c>
      <c r="B95" s="12" t="s">
        <v>100</v>
      </c>
      <c r="C95" s="13">
        <v>1005</v>
      </c>
      <c r="D95" s="13">
        <v>3</v>
      </c>
      <c r="E95" s="13">
        <v>63.5</v>
      </c>
      <c r="F95" s="13">
        <f t="shared" si="13"/>
        <v>25.4</v>
      </c>
      <c r="G95" s="13">
        <v>-1</v>
      </c>
      <c r="H95" s="13">
        <v>-1</v>
      </c>
      <c r="I95" s="13">
        <v>-1</v>
      </c>
      <c r="J95" s="13"/>
      <c r="K95" s="11"/>
    </row>
    <row r="96" s="3" customFormat="1" ht="21" customHeight="1" spans="1:11">
      <c r="A96" s="11"/>
      <c r="B96" s="15"/>
      <c r="C96" s="16"/>
      <c r="D96" s="16"/>
      <c r="E96" s="16"/>
      <c r="F96" s="16"/>
      <c r="G96" s="16"/>
      <c r="H96" s="16"/>
      <c r="I96" s="16"/>
      <c r="J96" s="16"/>
      <c r="K96" s="11"/>
    </row>
    <row r="97" s="3" customFormat="1" ht="21" customHeight="1" spans="1:11">
      <c r="A97" s="11">
        <v>1</v>
      </c>
      <c r="B97" s="12" t="s">
        <v>101</v>
      </c>
      <c r="C97" s="13">
        <v>1006</v>
      </c>
      <c r="D97" s="13">
        <v>4</v>
      </c>
      <c r="E97" s="13">
        <v>77</v>
      </c>
      <c r="F97" s="13">
        <f t="shared" ref="F97:F108" si="17">E97*0.4</f>
        <v>30.8</v>
      </c>
      <c r="G97" s="13">
        <v>82.4</v>
      </c>
      <c r="H97" s="13">
        <f t="shared" ref="H97:H108" si="18">G97*0.6</f>
        <v>49.44</v>
      </c>
      <c r="I97" s="13">
        <f t="shared" ref="I97:I108" si="19">F97+H97</f>
        <v>80.24</v>
      </c>
      <c r="J97" s="13">
        <f t="shared" ref="J97:J108" si="20">RANK(I97,$I$97:$I$108,0)</f>
        <v>1</v>
      </c>
      <c r="K97" s="11"/>
    </row>
    <row r="98" s="3" customFormat="1" ht="21" customHeight="1" spans="1:11">
      <c r="A98" s="11">
        <v>2</v>
      </c>
      <c r="B98" s="12" t="s">
        <v>102</v>
      </c>
      <c r="C98" s="13">
        <v>1006</v>
      </c>
      <c r="D98" s="13">
        <v>4</v>
      </c>
      <c r="E98" s="13">
        <v>73.3</v>
      </c>
      <c r="F98" s="13">
        <f t="shared" si="17"/>
        <v>29.32</v>
      </c>
      <c r="G98" s="13">
        <v>83.96</v>
      </c>
      <c r="H98" s="13">
        <f t="shared" si="18"/>
        <v>50.376</v>
      </c>
      <c r="I98" s="13">
        <f t="shared" si="19"/>
        <v>79.696</v>
      </c>
      <c r="J98" s="13">
        <f t="shared" si="20"/>
        <v>2</v>
      </c>
      <c r="K98" s="11"/>
    </row>
    <row r="99" s="3" customFormat="1" ht="21" customHeight="1" spans="1:11">
      <c r="A99" s="11">
        <v>3</v>
      </c>
      <c r="B99" s="12" t="s">
        <v>103</v>
      </c>
      <c r="C99" s="13">
        <v>1006</v>
      </c>
      <c r="D99" s="13">
        <v>4</v>
      </c>
      <c r="E99" s="13">
        <v>72.5</v>
      </c>
      <c r="F99" s="13">
        <f t="shared" si="17"/>
        <v>29</v>
      </c>
      <c r="G99" s="13">
        <v>82.7</v>
      </c>
      <c r="H99" s="13">
        <f t="shared" si="18"/>
        <v>49.62</v>
      </c>
      <c r="I99" s="13">
        <f t="shared" si="19"/>
        <v>78.62</v>
      </c>
      <c r="J99" s="13">
        <f t="shared" si="20"/>
        <v>3</v>
      </c>
      <c r="K99" s="11"/>
    </row>
    <row r="100" s="3" customFormat="1" ht="21" customHeight="1" spans="1:11">
      <c r="A100" s="11">
        <v>4</v>
      </c>
      <c r="B100" s="12" t="s">
        <v>104</v>
      </c>
      <c r="C100" s="13">
        <v>1006</v>
      </c>
      <c r="D100" s="13">
        <v>4</v>
      </c>
      <c r="E100" s="13">
        <v>67.6</v>
      </c>
      <c r="F100" s="13">
        <f t="shared" si="17"/>
        <v>27.04</v>
      </c>
      <c r="G100" s="13">
        <v>85.62</v>
      </c>
      <c r="H100" s="13">
        <f t="shared" si="18"/>
        <v>51.372</v>
      </c>
      <c r="I100" s="13">
        <f t="shared" si="19"/>
        <v>78.412</v>
      </c>
      <c r="J100" s="13">
        <f t="shared" si="20"/>
        <v>4</v>
      </c>
      <c r="K100" s="11"/>
    </row>
    <row r="101" s="3" customFormat="1" ht="21" customHeight="1" spans="1:11">
      <c r="A101" s="11">
        <v>5</v>
      </c>
      <c r="B101" s="12" t="s">
        <v>105</v>
      </c>
      <c r="C101" s="13">
        <v>1006</v>
      </c>
      <c r="D101" s="13">
        <v>4</v>
      </c>
      <c r="E101" s="13">
        <v>71.1</v>
      </c>
      <c r="F101" s="13">
        <f t="shared" si="17"/>
        <v>28.44</v>
      </c>
      <c r="G101" s="13">
        <v>83.26</v>
      </c>
      <c r="H101" s="13">
        <f t="shared" si="18"/>
        <v>49.956</v>
      </c>
      <c r="I101" s="13">
        <f t="shared" si="19"/>
        <v>78.396</v>
      </c>
      <c r="J101" s="13">
        <f t="shared" si="20"/>
        <v>5</v>
      </c>
      <c r="K101" s="11"/>
    </row>
    <row r="102" s="3" customFormat="1" ht="21" customHeight="1" spans="1:11">
      <c r="A102" s="11">
        <v>6</v>
      </c>
      <c r="B102" s="12" t="s">
        <v>106</v>
      </c>
      <c r="C102" s="13">
        <v>1006</v>
      </c>
      <c r="D102" s="13">
        <v>4</v>
      </c>
      <c r="E102" s="13">
        <v>68.4</v>
      </c>
      <c r="F102" s="13">
        <f t="shared" si="17"/>
        <v>27.36</v>
      </c>
      <c r="G102" s="13">
        <v>83.5</v>
      </c>
      <c r="H102" s="13">
        <f t="shared" si="18"/>
        <v>50.1</v>
      </c>
      <c r="I102" s="13">
        <f t="shared" si="19"/>
        <v>77.46</v>
      </c>
      <c r="J102" s="13">
        <f t="shared" si="20"/>
        <v>6</v>
      </c>
      <c r="K102" s="11"/>
    </row>
    <row r="103" s="3" customFormat="1" ht="21" customHeight="1" spans="1:11">
      <c r="A103" s="11">
        <v>7</v>
      </c>
      <c r="B103" s="12" t="s">
        <v>107</v>
      </c>
      <c r="C103" s="13">
        <v>1006</v>
      </c>
      <c r="D103" s="13">
        <v>4</v>
      </c>
      <c r="E103" s="13">
        <v>67.8</v>
      </c>
      <c r="F103" s="13">
        <f t="shared" si="17"/>
        <v>27.12</v>
      </c>
      <c r="G103" s="13">
        <v>83.72</v>
      </c>
      <c r="H103" s="13">
        <f t="shared" si="18"/>
        <v>50.232</v>
      </c>
      <c r="I103" s="13">
        <f t="shared" si="19"/>
        <v>77.352</v>
      </c>
      <c r="J103" s="13">
        <f t="shared" si="20"/>
        <v>7</v>
      </c>
      <c r="K103" s="11"/>
    </row>
    <row r="104" s="3" customFormat="1" ht="21" customHeight="1" spans="1:11">
      <c r="A104" s="11">
        <v>8</v>
      </c>
      <c r="B104" s="12" t="s">
        <v>108</v>
      </c>
      <c r="C104" s="13">
        <v>1006</v>
      </c>
      <c r="D104" s="13">
        <v>4</v>
      </c>
      <c r="E104" s="13">
        <v>69</v>
      </c>
      <c r="F104" s="13">
        <f t="shared" si="17"/>
        <v>27.6</v>
      </c>
      <c r="G104" s="13">
        <v>82.56</v>
      </c>
      <c r="H104" s="13">
        <f t="shared" si="18"/>
        <v>49.536</v>
      </c>
      <c r="I104" s="13">
        <f t="shared" si="19"/>
        <v>77.136</v>
      </c>
      <c r="J104" s="13">
        <f t="shared" si="20"/>
        <v>8</v>
      </c>
      <c r="K104" s="11"/>
    </row>
    <row r="105" s="3" customFormat="1" ht="21" customHeight="1" spans="1:11">
      <c r="A105" s="11">
        <v>9</v>
      </c>
      <c r="B105" s="12" t="s">
        <v>109</v>
      </c>
      <c r="C105" s="13">
        <v>1006</v>
      </c>
      <c r="D105" s="13">
        <v>4</v>
      </c>
      <c r="E105" s="13">
        <v>67.3</v>
      </c>
      <c r="F105" s="13">
        <f t="shared" si="17"/>
        <v>26.92</v>
      </c>
      <c r="G105" s="13">
        <v>83.28</v>
      </c>
      <c r="H105" s="13">
        <f t="shared" si="18"/>
        <v>49.968</v>
      </c>
      <c r="I105" s="13">
        <f t="shared" si="19"/>
        <v>76.888</v>
      </c>
      <c r="J105" s="13">
        <f t="shared" si="20"/>
        <v>9</v>
      </c>
      <c r="K105" s="11"/>
    </row>
    <row r="106" s="3" customFormat="1" ht="21" customHeight="1" spans="1:11">
      <c r="A106" s="11">
        <v>10</v>
      </c>
      <c r="B106" s="12" t="s">
        <v>110</v>
      </c>
      <c r="C106" s="13">
        <v>1006</v>
      </c>
      <c r="D106" s="13">
        <v>4</v>
      </c>
      <c r="E106" s="13">
        <v>68.1</v>
      </c>
      <c r="F106" s="13">
        <f t="shared" si="17"/>
        <v>27.24</v>
      </c>
      <c r="G106" s="13">
        <v>82.04</v>
      </c>
      <c r="H106" s="13">
        <f t="shared" si="18"/>
        <v>49.224</v>
      </c>
      <c r="I106" s="13">
        <f t="shared" si="19"/>
        <v>76.464</v>
      </c>
      <c r="J106" s="13">
        <f t="shared" si="20"/>
        <v>10</v>
      </c>
      <c r="K106" s="11"/>
    </row>
    <row r="107" s="3" customFormat="1" ht="21" customHeight="1" spans="1:11">
      <c r="A107" s="11">
        <v>11</v>
      </c>
      <c r="B107" s="12" t="s">
        <v>111</v>
      </c>
      <c r="C107" s="13">
        <v>1006</v>
      </c>
      <c r="D107" s="13">
        <v>4</v>
      </c>
      <c r="E107" s="13">
        <v>68.3</v>
      </c>
      <c r="F107" s="13">
        <f t="shared" si="17"/>
        <v>27.32</v>
      </c>
      <c r="G107" s="13">
        <v>80.56</v>
      </c>
      <c r="H107" s="13">
        <f t="shared" si="18"/>
        <v>48.336</v>
      </c>
      <c r="I107" s="13">
        <f t="shared" si="19"/>
        <v>75.656</v>
      </c>
      <c r="J107" s="13">
        <f t="shared" si="20"/>
        <v>11</v>
      </c>
      <c r="K107" s="11"/>
    </row>
    <row r="108" s="3" customFormat="1" ht="21" customHeight="1" spans="1:11">
      <c r="A108" s="11">
        <v>12</v>
      </c>
      <c r="B108" s="12" t="s">
        <v>112</v>
      </c>
      <c r="C108" s="13">
        <v>1006</v>
      </c>
      <c r="D108" s="13">
        <v>4</v>
      </c>
      <c r="E108" s="13">
        <v>68</v>
      </c>
      <c r="F108" s="13">
        <f t="shared" si="17"/>
        <v>27.2</v>
      </c>
      <c r="G108" s="13">
        <v>76.4</v>
      </c>
      <c r="H108" s="13">
        <f t="shared" si="18"/>
        <v>45.84</v>
      </c>
      <c r="I108" s="13">
        <f t="shared" si="19"/>
        <v>73.04</v>
      </c>
      <c r="J108" s="13">
        <f t="shared" si="20"/>
        <v>12</v>
      </c>
      <c r="K108" s="11"/>
    </row>
    <row r="109" s="3" customFormat="1" ht="21" customHeight="1" spans="1:11">
      <c r="A109" s="11"/>
      <c r="B109" s="15"/>
      <c r="C109" s="16"/>
      <c r="D109" s="16"/>
      <c r="E109" s="16"/>
      <c r="F109" s="16"/>
      <c r="G109" s="16"/>
      <c r="H109" s="16"/>
      <c r="I109" s="16"/>
      <c r="J109" s="16"/>
      <c r="K109" s="11"/>
    </row>
    <row r="110" s="3" customFormat="1" ht="21" customHeight="1" spans="1:11">
      <c r="A110" s="11">
        <v>1</v>
      </c>
      <c r="B110" s="12" t="s">
        <v>113</v>
      </c>
      <c r="C110" s="13">
        <v>1007</v>
      </c>
      <c r="D110" s="13">
        <v>2</v>
      </c>
      <c r="E110" s="13">
        <v>73.6</v>
      </c>
      <c r="F110" s="13">
        <f t="shared" ref="F110:F115" si="21">E110*0.4</f>
        <v>29.44</v>
      </c>
      <c r="G110" s="14">
        <v>82.66</v>
      </c>
      <c r="H110" s="13">
        <f t="shared" ref="H110:H115" si="22">G110*0.6</f>
        <v>49.596</v>
      </c>
      <c r="I110" s="13">
        <f t="shared" ref="I110:I115" si="23">F110+H110</f>
        <v>79.036</v>
      </c>
      <c r="J110" s="13">
        <f t="shared" ref="J110:J115" si="24">RANK(I110,$I$110:$I$115,0)</f>
        <v>1</v>
      </c>
      <c r="K110" s="11"/>
    </row>
    <row r="111" s="3" customFormat="1" ht="21" customHeight="1" spans="1:11">
      <c r="A111" s="11">
        <v>2</v>
      </c>
      <c r="B111" s="12" t="s">
        <v>114</v>
      </c>
      <c r="C111" s="13">
        <v>1007</v>
      </c>
      <c r="D111" s="13">
        <v>2</v>
      </c>
      <c r="E111" s="13">
        <v>75.9</v>
      </c>
      <c r="F111" s="13">
        <f t="shared" si="21"/>
        <v>30.36</v>
      </c>
      <c r="G111" s="14">
        <v>80.9</v>
      </c>
      <c r="H111" s="13">
        <f t="shared" si="22"/>
        <v>48.54</v>
      </c>
      <c r="I111" s="13">
        <f t="shared" si="23"/>
        <v>78.9</v>
      </c>
      <c r="J111" s="13">
        <f t="shared" si="24"/>
        <v>2</v>
      </c>
      <c r="K111" s="11"/>
    </row>
    <row r="112" s="3" customFormat="1" ht="21" customHeight="1" spans="1:11">
      <c r="A112" s="11">
        <v>3</v>
      </c>
      <c r="B112" s="12" t="s">
        <v>115</v>
      </c>
      <c r="C112" s="13">
        <v>1007</v>
      </c>
      <c r="D112" s="13">
        <v>2</v>
      </c>
      <c r="E112" s="13">
        <v>70.5</v>
      </c>
      <c r="F112" s="13">
        <f t="shared" si="21"/>
        <v>28.2</v>
      </c>
      <c r="G112" s="14">
        <v>82.86</v>
      </c>
      <c r="H112" s="13">
        <f t="shared" si="22"/>
        <v>49.716</v>
      </c>
      <c r="I112" s="13">
        <f t="shared" si="23"/>
        <v>77.916</v>
      </c>
      <c r="J112" s="13">
        <f t="shared" si="24"/>
        <v>3</v>
      </c>
      <c r="K112" s="11"/>
    </row>
    <row r="113" s="3" customFormat="1" ht="21" customHeight="1" spans="1:11">
      <c r="A113" s="11">
        <v>4</v>
      </c>
      <c r="B113" s="12" t="s">
        <v>116</v>
      </c>
      <c r="C113" s="13">
        <v>1007</v>
      </c>
      <c r="D113" s="13">
        <v>2</v>
      </c>
      <c r="E113" s="13">
        <v>69.5</v>
      </c>
      <c r="F113" s="13">
        <f t="shared" si="21"/>
        <v>27.8</v>
      </c>
      <c r="G113" s="14">
        <v>83.04</v>
      </c>
      <c r="H113" s="13">
        <f t="shared" si="22"/>
        <v>49.824</v>
      </c>
      <c r="I113" s="13">
        <f t="shared" si="23"/>
        <v>77.624</v>
      </c>
      <c r="J113" s="13">
        <f t="shared" si="24"/>
        <v>4</v>
      </c>
      <c r="K113" s="11"/>
    </row>
    <row r="114" s="3" customFormat="1" ht="21" customHeight="1" spans="1:11">
      <c r="A114" s="11">
        <v>5</v>
      </c>
      <c r="B114" s="12" t="s">
        <v>117</v>
      </c>
      <c r="C114" s="13">
        <v>1007</v>
      </c>
      <c r="D114" s="13">
        <v>2</v>
      </c>
      <c r="E114" s="13">
        <v>72.1</v>
      </c>
      <c r="F114" s="13">
        <f t="shared" si="21"/>
        <v>28.84</v>
      </c>
      <c r="G114" s="14">
        <v>81.2</v>
      </c>
      <c r="H114" s="13">
        <f t="shared" si="22"/>
        <v>48.72</v>
      </c>
      <c r="I114" s="13">
        <f t="shared" si="23"/>
        <v>77.56</v>
      </c>
      <c r="J114" s="13">
        <f t="shared" si="24"/>
        <v>5</v>
      </c>
      <c r="K114" s="11"/>
    </row>
    <row r="115" s="3" customFormat="1" ht="21" customHeight="1" spans="1:11">
      <c r="A115" s="11">
        <v>6</v>
      </c>
      <c r="B115" s="12" t="s">
        <v>118</v>
      </c>
      <c r="C115" s="13">
        <v>1007</v>
      </c>
      <c r="D115" s="13">
        <v>2</v>
      </c>
      <c r="E115" s="13">
        <v>68.8</v>
      </c>
      <c r="F115" s="13">
        <f t="shared" si="21"/>
        <v>27.52</v>
      </c>
      <c r="G115" s="14">
        <v>83.4</v>
      </c>
      <c r="H115" s="13">
        <f t="shared" si="22"/>
        <v>50.04</v>
      </c>
      <c r="I115" s="13">
        <f t="shared" si="23"/>
        <v>77.56</v>
      </c>
      <c r="J115" s="13">
        <f t="shared" si="24"/>
        <v>5</v>
      </c>
      <c r="K115" s="11"/>
    </row>
    <row r="116" s="3" customFormat="1" ht="21" customHeight="1" spans="1:11">
      <c r="A116" s="11"/>
      <c r="B116" s="15"/>
      <c r="C116" s="16"/>
      <c r="D116" s="16"/>
      <c r="E116" s="16"/>
      <c r="F116" s="16"/>
      <c r="G116" s="16"/>
      <c r="H116" s="16"/>
      <c r="I116" s="16"/>
      <c r="J116" s="16"/>
      <c r="K116" s="11"/>
    </row>
    <row r="117" s="3" customFormat="1" ht="21" customHeight="1" spans="1:11">
      <c r="A117" s="11">
        <v>1</v>
      </c>
      <c r="B117" s="12" t="s">
        <v>119</v>
      </c>
      <c r="C117" s="13">
        <v>1008</v>
      </c>
      <c r="D117" s="13">
        <v>2</v>
      </c>
      <c r="E117" s="14">
        <v>75.4</v>
      </c>
      <c r="F117" s="14">
        <f t="shared" ref="F117:F122" si="25">E117*0.4</f>
        <v>30.16</v>
      </c>
      <c r="G117" s="14">
        <v>81.22</v>
      </c>
      <c r="H117" s="13">
        <f t="shared" ref="H117:H121" si="26">G117*0.6</f>
        <v>48.732</v>
      </c>
      <c r="I117" s="13">
        <f t="shared" ref="I117:I121" si="27">F117+H117</f>
        <v>78.892</v>
      </c>
      <c r="J117" s="13">
        <f t="shared" ref="J117:J121" si="28">RANK(I117,$I$117:$I$122,0)</f>
        <v>1</v>
      </c>
      <c r="K117" s="11"/>
    </row>
    <row r="118" s="3" customFormat="1" ht="21" customHeight="1" spans="1:11">
      <c r="A118" s="11">
        <v>2</v>
      </c>
      <c r="B118" s="12" t="s">
        <v>120</v>
      </c>
      <c r="C118" s="13">
        <v>1008</v>
      </c>
      <c r="D118" s="13">
        <v>2</v>
      </c>
      <c r="E118" s="14">
        <v>70.6</v>
      </c>
      <c r="F118" s="14">
        <f t="shared" si="25"/>
        <v>28.24</v>
      </c>
      <c r="G118" s="14">
        <v>80.74</v>
      </c>
      <c r="H118" s="13">
        <f t="shared" si="26"/>
        <v>48.444</v>
      </c>
      <c r="I118" s="13">
        <f t="shared" si="27"/>
        <v>76.684</v>
      </c>
      <c r="J118" s="13">
        <f t="shared" si="28"/>
        <v>2</v>
      </c>
      <c r="K118" s="11"/>
    </row>
    <row r="119" s="3" customFormat="1" ht="21" customHeight="1" spans="1:11">
      <c r="A119" s="11">
        <v>3</v>
      </c>
      <c r="B119" s="12" t="s">
        <v>121</v>
      </c>
      <c r="C119" s="13">
        <v>1008</v>
      </c>
      <c r="D119" s="13">
        <v>2</v>
      </c>
      <c r="E119" s="14">
        <v>68.3</v>
      </c>
      <c r="F119" s="14">
        <f t="shared" si="25"/>
        <v>27.32</v>
      </c>
      <c r="G119" s="14">
        <v>81.92</v>
      </c>
      <c r="H119" s="13">
        <f t="shared" si="26"/>
        <v>49.152</v>
      </c>
      <c r="I119" s="13">
        <f t="shared" si="27"/>
        <v>76.472</v>
      </c>
      <c r="J119" s="13">
        <f t="shared" si="28"/>
        <v>3</v>
      </c>
      <c r="K119" s="11"/>
    </row>
    <row r="120" s="3" customFormat="1" ht="21" customHeight="1" spans="1:11">
      <c r="A120" s="11">
        <v>4</v>
      </c>
      <c r="B120" s="12" t="s">
        <v>122</v>
      </c>
      <c r="C120" s="13">
        <v>1008</v>
      </c>
      <c r="D120" s="13">
        <v>2</v>
      </c>
      <c r="E120" s="14">
        <v>69.2</v>
      </c>
      <c r="F120" s="14">
        <f t="shared" si="25"/>
        <v>27.68</v>
      </c>
      <c r="G120" s="14">
        <v>81.28</v>
      </c>
      <c r="H120" s="13">
        <f t="shared" si="26"/>
        <v>48.768</v>
      </c>
      <c r="I120" s="13">
        <f t="shared" si="27"/>
        <v>76.448</v>
      </c>
      <c r="J120" s="13">
        <f t="shared" si="28"/>
        <v>4</v>
      </c>
      <c r="K120" s="11"/>
    </row>
    <row r="121" s="3" customFormat="1" ht="21" customHeight="1" spans="1:11">
      <c r="A121" s="11">
        <v>5</v>
      </c>
      <c r="B121" s="12" t="s">
        <v>123</v>
      </c>
      <c r="C121" s="13">
        <v>1008</v>
      </c>
      <c r="D121" s="13">
        <v>2</v>
      </c>
      <c r="E121" s="14">
        <v>68.1</v>
      </c>
      <c r="F121" s="14">
        <f t="shared" si="25"/>
        <v>27.24</v>
      </c>
      <c r="G121" s="14">
        <v>81.74</v>
      </c>
      <c r="H121" s="13">
        <f t="shared" si="26"/>
        <v>49.044</v>
      </c>
      <c r="I121" s="13">
        <f t="shared" si="27"/>
        <v>76.284</v>
      </c>
      <c r="J121" s="13">
        <f t="shared" si="28"/>
        <v>5</v>
      </c>
      <c r="K121" s="11"/>
    </row>
    <row r="122" s="3" customFormat="1" ht="21" customHeight="1" spans="1:11">
      <c r="A122" s="11">
        <v>6</v>
      </c>
      <c r="B122" s="12" t="s">
        <v>124</v>
      </c>
      <c r="C122" s="13">
        <v>1008</v>
      </c>
      <c r="D122" s="13">
        <v>2</v>
      </c>
      <c r="E122" s="14">
        <v>70.5</v>
      </c>
      <c r="F122" s="14">
        <f t="shared" si="25"/>
        <v>28.2</v>
      </c>
      <c r="G122" s="13">
        <v>-1</v>
      </c>
      <c r="H122" s="13">
        <v>-1</v>
      </c>
      <c r="I122" s="13">
        <v>-1</v>
      </c>
      <c r="J122" s="13"/>
      <c r="K122" s="11"/>
    </row>
    <row r="123" s="3" customFormat="1" ht="21" customHeight="1" spans="1:11">
      <c r="A123" s="11"/>
      <c r="B123" s="15"/>
      <c r="C123" s="16"/>
      <c r="D123" s="16"/>
      <c r="E123" s="16"/>
      <c r="F123" s="16"/>
      <c r="G123" s="16"/>
      <c r="H123" s="16"/>
      <c r="I123" s="16"/>
      <c r="J123" s="16"/>
      <c r="K123" s="11"/>
    </row>
    <row r="124" s="3" customFormat="1" ht="21" customHeight="1" spans="1:11">
      <c r="A124" s="11">
        <v>1</v>
      </c>
      <c r="B124" s="12" t="s">
        <v>125</v>
      </c>
      <c r="C124" s="13">
        <v>1009</v>
      </c>
      <c r="D124" s="13">
        <v>3</v>
      </c>
      <c r="E124" s="13">
        <v>77.8</v>
      </c>
      <c r="F124" s="13">
        <f t="shared" ref="F124:F132" si="29">E124*0.4</f>
        <v>31.12</v>
      </c>
      <c r="G124" s="14">
        <v>80</v>
      </c>
      <c r="H124" s="13">
        <f t="shared" ref="H124:H131" si="30">G124*0.6</f>
        <v>48</v>
      </c>
      <c r="I124" s="13">
        <f t="shared" ref="I124:I131" si="31">F124+H124</f>
        <v>79.12</v>
      </c>
      <c r="J124" s="13">
        <f t="shared" ref="J124:J131" si="32">RANK(I124,$I$124:$I$132,0)</f>
        <v>1</v>
      </c>
      <c r="K124" s="11"/>
    </row>
    <row r="125" s="3" customFormat="1" ht="21" customHeight="1" spans="1:11">
      <c r="A125" s="11">
        <v>2</v>
      </c>
      <c r="B125" s="12" t="s">
        <v>126</v>
      </c>
      <c r="C125" s="13">
        <v>1009</v>
      </c>
      <c r="D125" s="13">
        <v>3</v>
      </c>
      <c r="E125" s="13">
        <v>65.6</v>
      </c>
      <c r="F125" s="13">
        <f t="shared" si="29"/>
        <v>26.24</v>
      </c>
      <c r="G125" s="13">
        <v>82.34</v>
      </c>
      <c r="H125" s="13">
        <f t="shared" si="30"/>
        <v>49.404</v>
      </c>
      <c r="I125" s="13">
        <f t="shared" si="31"/>
        <v>75.644</v>
      </c>
      <c r="J125" s="13">
        <f t="shared" si="32"/>
        <v>2</v>
      </c>
      <c r="K125" s="11"/>
    </row>
    <row r="126" s="3" customFormat="1" ht="21" customHeight="1" spans="1:11">
      <c r="A126" s="11">
        <v>3</v>
      </c>
      <c r="B126" s="12" t="s">
        <v>127</v>
      </c>
      <c r="C126" s="13">
        <v>1009</v>
      </c>
      <c r="D126" s="13">
        <v>3</v>
      </c>
      <c r="E126" s="13">
        <v>67.1</v>
      </c>
      <c r="F126" s="13">
        <f t="shared" si="29"/>
        <v>26.84</v>
      </c>
      <c r="G126" s="13">
        <v>81.24</v>
      </c>
      <c r="H126" s="13">
        <f t="shared" si="30"/>
        <v>48.744</v>
      </c>
      <c r="I126" s="13">
        <f t="shared" si="31"/>
        <v>75.584</v>
      </c>
      <c r="J126" s="13">
        <f t="shared" si="32"/>
        <v>3</v>
      </c>
      <c r="K126" s="11"/>
    </row>
    <row r="127" s="3" customFormat="1" ht="21" customHeight="1" spans="1:11">
      <c r="A127" s="11">
        <v>4</v>
      </c>
      <c r="B127" s="12" t="s">
        <v>128</v>
      </c>
      <c r="C127" s="13">
        <v>1009</v>
      </c>
      <c r="D127" s="13">
        <v>3</v>
      </c>
      <c r="E127" s="13">
        <v>66.2</v>
      </c>
      <c r="F127" s="13">
        <f t="shared" si="29"/>
        <v>26.48</v>
      </c>
      <c r="G127" s="13">
        <v>79.78</v>
      </c>
      <c r="H127" s="13">
        <f t="shared" si="30"/>
        <v>47.868</v>
      </c>
      <c r="I127" s="13">
        <f t="shared" si="31"/>
        <v>74.348</v>
      </c>
      <c r="J127" s="13">
        <f t="shared" si="32"/>
        <v>4</v>
      </c>
      <c r="K127" s="11"/>
    </row>
    <row r="128" s="3" customFormat="1" ht="21" customHeight="1" spans="1:11">
      <c r="A128" s="11">
        <v>5</v>
      </c>
      <c r="B128" s="12" t="s">
        <v>129</v>
      </c>
      <c r="C128" s="13">
        <v>1009</v>
      </c>
      <c r="D128" s="13">
        <v>3</v>
      </c>
      <c r="E128" s="13">
        <v>65.9</v>
      </c>
      <c r="F128" s="13">
        <f t="shared" si="29"/>
        <v>26.36</v>
      </c>
      <c r="G128" s="13">
        <v>79.72</v>
      </c>
      <c r="H128" s="13">
        <f t="shared" si="30"/>
        <v>47.832</v>
      </c>
      <c r="I128" s="13">
        <f t="shared" si="31"/>
        <v>74.192</v>
      </c>
      <c r="J128" s="13">
        <f t="shared" si="32"/>
        <v>5</v>
      </c>
      <c r="K128" s="11"/>
    </row>
    <row r="129" s="3" customFormat="1" ht="21" customHeight="1" spans="1:11">
      <c r="A129" s="11">
        <v>6</v>
      </c>
      <c r="B129" s="12" t="s">
        <v>130</v>
      </c>
      <c r="C129" s="13">
        <v>1009</v>
      </c>
      <c r="D129" s="13">
        <v>3</v>
      </c>
      <c r="E129" s="13">
        <v>65.9</v>
      </c>
      <c r="F129" s="13">
        <f t="shared" si="29"/>
        <v>26.36</v>
      </c>
      <c r="G129" s="13">
        <v>79.54</v>
      </c>
      <c r="H129" s="13">
        <f t="shared" si="30"/>
        <v>47.724</v>
      </c>
      <c r="I129" s="13">
        <f t="shared" si="31"/>
        <v>74.084</v>
      </c>
      <c r="J129" s="13">
        <f t="shared" si="32"/>
        <v>6</v>
      </c>
      <c r="K129" s="11"/>
    </row>
    <row r="130" s="3" customFormat="1" ht="21" customHeight="1" spans="1:11">
      <c r="A130" s="11">
        <v>7</v>
      </c>
      <c r="B130" s="12" t="s">
        <v>131</v>
      </c>
      <c r="C130" s="13">
        <v>1009</v>
      </c>
      <c r="D130" s="13">
        <v>3</v>
      </c>
      <c r="E130" s="24">
        <v>65</v>
      </c>
      <c r="F130" s="14">
        <f t="shared" si="29"/>
        <v>26</v>
      </c>
      <c r="G130" s="13">
        <v>78.92</v>
      </c>
      <c r="H130" s="13">
        <f t="shared" si="30"/>
        <v>47.352</v>
      </c>
      <c r="I130" s="13">
        <f t="shared" si="31"/>
        <v>73.352</v>
      </c>
      <c r="J130" s="13">
        <f t="shared" si="32"/>
        <v>7</v>
      </c>
      <c r="K130" s="11"/>
    </row>
    <row r="131" s="3" customFormat="1" ht="21" customHeight="1" spans="1:11">
      <c r="A131" s="11">
        <v>8</v>
      </c>
      <c r="B131" s="12" t="s">
        <v>132</v>
      </c>
      <c r="C131" s="13">
        <v>1009</v>
      </c>
      <c r="D131" s="13">
        <v>3</v>
      </c>
      <c r="E131" s="13">
        <v>65.8</v>
      </c>
      <c r="F131" s="13">
        <f t="shared" si="29"/>
        <v>26.32</v>
      </c>
      <c r="G131" s="14">
        <v>78</v>
      </c>
      <c r="H131" s="13">
        <f t="shared" si="30"/>
        <v>46.8</v>
      </c>
      <c r="I131" s="13">
        <f t="shared" si="31"/>
        <v>73.12</v>
      </c>
      <c r="J131" s="13">
        <f t="shared" si="32"/>
        <v>8</v>
      </c>
      <c r="K131" s="11"/>
    </row>
    <row r="132" s="3" customFormat="1" ht="21" customHeight="1" spans="1:11">
      <c r="A132" s="11">
        <v>9</v>
      </c>
      <c r="B132" s="12" t="s">
        <v>133</v>
      </c>
      <c r="C132" s="13">
        <v>1009</v>
      </c>
      <c r="D132" s="13">
        <v>3</v>
      </c>
      <c r="E132" s="13">
        <v>65.4</v>
      </c>
      <c r="F132" s="13">
        <f t="shared" si="29"/>
        <v>26.16</v>
      </c>
      <c r="G132" s="13">
        <v>-1</v>
      </c>
      <c r="H132" s="13">
        <v>-1</v>
      </c>
      <c r="I132" s="13">
        <v>-1</v>
      </c>
      <c r="J132" s="13"/>
      <c r="K132" s="11"/>
    </row>
    <row r="133" s="3" customFormat="1" ht="21" customHeight="1" spans="1:11">
      <c r="A133" s="11"/>
      <c r="B133" s="15"/>
      <c r="C133" s="16"/>
      <c r="D133" s="16"/>
      <c r="E133" s="16"/>
      <c r="F133" s="16"/>
      <c r="G133" s="16"/>
      <c r="H133" s="16"/>
      <c r="I133" s="16"/>
      <c r="J133" s="16"/>
      <c r="K133" s="11"/>
    </row>
    <row r="134" s="3" customFormat="1" ht="21" customHeight="1" spans="1:11">
      <c r="A134" s="11">
        <v>1</v>
      </c>
      <c r="B134" s="12" t="s">
        <v>134</v>
      </c>
      <c r="C134" s="13">
        <v>1010</v>
      </c>
      <c r="D134" s="13">
        <v>1</v>
      </c>
      <c r="E134" s="13">
        <v>70.3</v>
      </c>
      <c r="F134" s="13">
        <f t="shared" ref="F134:F136" si="33">E134*0.4</f>
        <v>28.12</v>
      </c>
      <c r="G134" s="13" t="s">
        <v>135</v>
      </c>
      <c r="H134" s="13">
        <f t="shared" ref="H134:H136" si="34">G134*0.6</f>
        <v>51.576</v>
      </c>
      <c r="I134" s="13">
        <f t="shared" ref="I134:I136" si="35">F134+H134</f>
        <v>79.696</v>
      </c>
      <c r="J134" s="25" t="s">
        <v>136</v>
      </c>
      <c r="K134" s="11"/>
    </row>
    <row r="135" s="3" customFormat="1" ht="21" customHeight="1" spans="1:11">
      <c r="A135" s="11">
        <v>2</v>
      </c>
      <c r="B135" s="12" t="s">
        <v>137</v>
      </c>
      <c r="C135" s="13">
        <v>1010</v>
      </c>
      <c r="D135" s="13">
        <v>1</v>
      </c>
      <c r="E135" s="13">
        <v>67.1</v>
      </c>
      <c r="F135" s="13">
        <f t="shared" si="33"/>
        <v>26.84</v>
      </c>
      <c r="G135" s="13" t="s">
        <v>138</v>
      </c>
      <c r="H135" s="13">
        <f t="shared" si="34"/>
        <v>49.104</v>
      </c>
      <c r="I135" s="13">
        <f t="shared" si="35"/>
        <v>75.944</v>
      </c>
      <c r="J135" s="25" t="s">
        <v>139</v>
      </c>
      <c r="K135" s="11"/>
    </row>
    <row r="136" s="3" customFormat="1" ht="21" customHeight="1" spans="1:11">
      <c r="A136" s="11">
        <v>3</v>
      </c>
      <c r="B136" s="12" t="s">
        <v>140</v>
      </c>
      <c r="C136" s="13">
        <v>1010</v>
      </c>
      <c r="D136" s="13">
        <v>1</v>
      </c>
      <c r="E136" s="13">
        <v>66.1</v>
      </c>
      <c r="F136" s="13">
        <f t="shared" si="33"/>
        <v>26.44</v>
      </c>
      <c r="G136" s="13" t="s">
        <v>141</v>
      </c>
      <c r="H136" s="13">
        <f t="shared" si="34"/>
        <v>49.44</v>
      </c>
      <c r="I136" s="13">
        <f t="shared" si="35"/>
        <v>75.88</v>
      </c>
      <c r="J136" s="25" t="s">
        <v>142</v>
      </c>
      <c r="K136" s="11"/>
    </row>
    <row r="137" s="3" customFormat="1" ht="21" customHeight="1" spans="1:11">
      <c r="A137" s="11"/>
      <c r="B137" s="12"/>
      <c r="C137" s="16"/>
      <c r="D137" s="16"/>
      <c r="E137" s="16"/>
      <c r="F137" s="16"/>
      <c r="G137" s="16"/>
      <c r="H137" s="16"/>
      <c r="I137" s="16"/>
      <c r="J137" s="16"/>
      <c r="K137" s="11"/>
    </row>
    <row r="138" s="3" customFormat="1" ht="21" customHeight="1" spans="1:11">
      <c r="A138" s="11">
        <v>1</v>
      </c>
      <c r="B138" s="12" t="s">
        <v>143</v>
      </c>
      <c r="C138" s="13">
        <v>2001</v>
      </c>
      <c r="D138" s="13">
        <v>5</v>
      </c>
      <c r="E138" s="13">
        <v>76.7</v>
      </c>
      <c r="F138" s="14">
        <f t="shared" ref="F138:F152" si="36">E138*0.4</f>
        <v>30.68</v>
      </c>
      <c r="G138" s="14">
        <v>86.64</v>
      </c>
      <c r="H138" s="13">
        <f t="shared" ref="H138:H152" si="37">G138*0.6</f>
        <v>51.984</v>
      </c>
      <c r="I138" s="13">
        <f t="shared" ref="I138:I152" si="38">F138+H138</f>
        <v>82.664</v>
      </c>
      <c r="J138" s="13">
        <f t="shared" ref="J138:J152" si="39">RANK(I138,$I$138:$I$152,0)</f>
        <v>1</v>
      </c>
      <c r="K138" s="11"/>
    </row>
    <row r="139" s="3" customFormat="1" ht="21" customHeight="1" spans="1:11">
      <c r="A139" s="11">
        <v>2</v>
      </c>
      <c r="B139" s="12" t="s">
        <v>144</v>
      </c>
      <c r="C139" s="13">
        <v>2001</v>
      </c>
      <c r="D139" s="13">
        <v>5</v>
      </c>
      <c r="E139" s="13">
        <v>73.2</v>
      </c>
      <c r="F139" s="14">
        <f t="shared" si="36"/>
        <v>29.28</v>
      </c>
      <c r="G139" s="14">
        <v>87.5</v>
      </c>
      <c r="H139" s="13">
        <f t="shared" si="37"/>
        <v>52.5</v>
      </c>
      <c r="I139" s="13">
        <f t="shared" si="38"/>
        <v>81.78</v>
      </c>
      <c r="J139" s="13">
        <f t="shared" si="39"/>
        <v>2</v>
      </c>
      <c r="K139" s="11"/>
    </row>
    <row r="140" s="3" customFormat="1" ht="21" customHeight="1" spans="1:11">
      <c r="A140" s="11">
        <v>3</v>
      </c>
      <c r="B140" s="12" t="s">
        <v>145</v>
      </c>
      <c r="C140" s="13">
        <v>2001</v>
      </c>
      <c r="D140" s="13">
        <v>5</v>
      </c>
      <c r="E140" s="13">
        <v>78.5</v>
      </c>
      <c r="F140" s="14">
        <f t="shared" si="36"/>
        <v>31.4</v>
      </c>
      <c r="G140" s="14">
        <v>83.52</v>
      </c>
      <c r="H140" s="13">
        <f t="shared" si="37"/>
        <v>50.112</v>
      </c>
      <c r="I140" s="13">
        <f t="shared" si="38"/>
        <v>81.512</v>
      </c>
      <c r="J140" s="13">
        <f t="shared" si="39"/>
        <v>3</v>
      </c>
      <c r="K140" s="11"/>
    </row>
    <row r="141" s="3" customFormat="1" ht="21" customHeight="1" spans="1:11">
      <c r="A141" s="11">
        <v>4</v>
      </c>
      <c r="B141" s="12" t="s">
        <v>146</v>
      </c>
      <c r="C141" s="13">
        <v>2001</v>
      </c>
      <c r="D141" s="13">
        <v>5</v>
      </c>
      <c r="E141" s="13">
        <v>76.9</v>
      </c>
      <c r="F141" s="14">
        <f t="shared" si="36"/>
        <v>30.76</v>
      </c>
      <c r="G141" s="14">
        <v>84.56</v>
      </c>
      <c r="H141" s="13">
        <f t="shared" si="37"/>
        <v>50.736</v>
      </c>
      <c r="I141" s="13">
        <f t="shared" si="38"/>
        <v>81.496</v>
      </c>
      <c r="J141" s="13">
        <f t="shared" si="39"/>
        <v>4</v>
      </c>
      <c r="K141" s="11"/>
    </row>
    <row r="142" s="3" customFormat="1" ht="21" customHeight="1" spans="1:11">
      <c r="A142" s="11">
        <v>5</v>
      </c>
      <c r="B142" s="12" t="s">
        <v>147</v>
      </c>
      <c r="C142" s="13">
        <v>2001</v>
      </c>
      <c r="D142" s="13">
        <v>5</v>
      </c>
      <c r="E142" s="13">
        <v>74.5</v>
      </c>
      <c r="F142" s="14">
        <f t="shared" si="36"/>
        <v>29.8</v>
      </c>
      <c r="G142" s="14">
        <v>86.14</v>
      </c>
      <c r="H142" s="13">
        <f t="shared" si="37"/>
        <v>51.684</v>
      </c>
      <c r="I142" s="13">
        <f t="shared" si="38"/>
        <v>81.484</v>
      </c>
      <c r="J142" s="13">
        <f t="shared" si="39"/>
        <v>5</v>
      </c>
      <c r="K142" s="11"/>
    </row>
    <row r="143" s="3" customFormat="1" ht="21" customHeight="1" spans="1:11">
      <c r="A143" s="11">
        <v>6</v>
      </c>
      <c r="B143" s="12" t="s">
        <v>148</v>
      </c>
      <c r="C143" s="13">
        <v>2001</v>
      </c>
      <c r="D143" s="13">
        <v>5</v>
      </c>
      <c r="E143" s="13">
        <v>74.4</v>
      </c>
      <c r="F143" s="14">
        <f t="shared" si="36"/>
        <v>29.76</v>
      </c>
      <c r="G143" s="14">
        <v>85.72</v>
      </c>
      <c r="H143" s="13">
        <f t="shared" si="37"/>
        <v>51.432</v>
      </c>
      <c r="I143" s="13">
        <f t="shared" si="38"/>
        <v>81.192</v>
      </c>
      <c r="J143" s="13">
        <f t="shared" si="39"/>
        <v>6</v>
      </c>
      <c r="K143" s="11"/>
    </row>
    <row r="144" s="3" customFormat="1" ht="21" customHeight="1" spans="1:11">
      <c r="A144" s="11">
        <v>7</v>
      </c>
      <c r="B144" s="12" t="s">
        <v>149</v>
      </c>
      <c r="C144" s="13">
        <v>2001</v>
      </c>
      <c r="D144" s="13">
        <v>5</v>
      </c>
      <c r="E144" s="13">
        <v>74.5</v>
      </c>
      <c r="F144" s="14">
        <f t="shared" si="36"/>
        <v>29.8</v>
      </c>
      <c r="G144" s="14">
        <v>85.5</v>
      </c>
      <c r="H144" s="13">
        <f t="shared" si="37"/>
        <v>51.3</v>
      </c>
      <c r="I144" s="13">
        <f t="shared" si="38"/>
        <v>81.1</v>
      </c>
      <c r="J144" s="13">
        <f t="shared" si="39"/>
        <v>7</v>
      </c>
      <c r="K144" s="11"/>
    </row>
    <row r="145" s="3" customFormat="1" ht="21" customHeight="1" spans="1:11">
      <c r="A145" s="11">
        <v>8</v>
      </c>
      <c r="B145" s="12" t="s">
        <v>150</v>
      </c>
      <c r="C145" s="13">
        <v>2001</v>
      </c>
      <c r="D145" s="13">
        <v>5</v>
      </c>
      <c r="E145" s="13">
        <v>76</v>
      </c>
      <c r="F145" s="14">
        <f t="shared" si="36"/>
        <v>30.4</v>
      </c>
      <c r="G145" s="14">
        <v>83.92</v>
      </c>
      <c r="H145" s="13">
        <f t="shared" si="37"/>
        <v>50.352</v>
      </c>
      <c r="I145" s="13">
        <f t="shared" si="38"/>
        <v>80.752</v>
      </c>
      <c r="J145" s="13">
        <f t="shared" si="39"/>
        <v>8</v>
      </c>
      <c r="K145" s="11"/>
    </row>
    <row r="146" s="3" customFormat="1" ht="21" customHeight="1" spans="1:11">
      <c r="A146" s="11">
        <v>9</v>
      </c>
      <c r="B146" s="12" t="s">
        <v>151</v>
      </c>
      <c r="C146" s="13">
        <v>2001</v>
      </c>
      <c r="D146" s="13">
        <v>5</v>
      </c>
      <c r="E146" s="13">
        <v>71.7</v>
      </c>
      <c r="F146" s="14">
        <f t="shared" si="36"/>
        <v>28.68</v>
      </c>
      <c r="G146" s="14">
        <v>85.76</v>
      </c>
      <c r="H146" s="13">
        <f t="shared" si="37"/>
        <v>51.456</v>
      </c>
      <c r="I146" s="13">
        <f t="shared" si="38"/>
        <v>80.136</v>
      </c>
      <c r="J146" s="13">
        <f t="shared" si="39"/>
        <v>9</v>
      </c>
      <c r="K146" s="11"/>
    </row>
    <row r="147" s="3" customFormat="1" ht="21" customHeight="1" spans="1:11">
      <c r="A147" s="11">
        <v>10</v>
      </c>
      <c r="B147" s="12" t="s">
        <v>152</v>
      </c>
      <c r="C147" s="13">
        <v>2001</v>
      </c>
      <c r="D147" s="13">
        <v>5</v>
      </c>
      <c r="E147" s="13">
        <v>73.7</v>
      </c>
      <c r="F147" s="14">
        <f t="shared" si="36"/>
        <v>29.48</v>
      </c>
      <c r="G147" s="14">
        <v>83.32</v>
      </c>
      <c r="H147" s="13">
        <f t="shared" si="37"/>
        <v>49.992</v>
      </c>
      <c r="I147" s="13">
        <f t="shared" si="38"/>
        <v>79.472</v>
      </c>
      <c r="J147" s="13">
        <f t="shared" si="39"/>
        <v>10</v>
      </c>
      <c r="K147" s="11"/>
    </row>
    <row r="148" s="3" customFormat="1" ht="21" customHeight="1" spans="1:11">
      <c r="A148" s="11">
        <v>11</v>
      </c>
      <c r="B148" s="12" t="s">
        <v>153</v>
      </c>
      <c r="C148" s="13">
        <v>2001</v>
      </c>
      <c r="D148" s="13">
        <v>5</v>
      </c>
      <c r="E148" s="13">
        <v>71.2</v>
      </c>
      <c r="F148" s="14">
        <f t="shared" si="36"/>
        <v>28.48</v>
      </c>
      <c r="G148" s="13">
        <v>82.98</v>
      </c>
      <c r="H148" s="13">
        <f t="shared" si="37"/>
        <v>49.788</v>
      </c>
      <c r="I148" s="13">
        <f t="shared" si="38"/>
        <v>78.268</v>
      </c>
      <c r="J148" s="13">
        <f t="shared" si="39"/>
        <v>11</v>
      </c>
      <c r="K148" s="11"/>
    </row>
    <row r="149" s="3" customFormat="1" ht="21" customHeight="1" spans="1:11">
      <c r="A149" s="11">
        <v>12</v>
      </c>
      <c r="B149" s="12" t="s">
        <v>154</v>
      </c>
      <c r="C149" s="13">
        <v>2001</v>
      </c>
      <c r="D149" s="13">
        <v>5</v>
      </c>
      <c r="E149" s="13">
        <v>71.2</v>
      </c>
      <c r="F149" s="14">
        <f t="shared" si="36"/>
        <v>28.48</v>
      </c>
      <c r="G149" s="14">
        <v>82.5</v>
      </c>
      <c r="H149" s="13">
        <f t="shared" si="37"/>
        <v>49.5</v>
      </c>
      <c r="I149" s="13">
        <f t="shared" si="38"/>
        <v>77.98</v>
      </c>
      <c r="J149" s="13">
        <f t="shared" si="39"/>
        <v>12</v>
      </c>
      <c r="K149" s="11"/>
    </row>
    <row r="150" s="3" customFormat="1" ht="21" customHeight="1" spans="1:11">
      <c r="A150" s="11">
        <v>13</v>
      </c>
      <c r="B150" s="12" t="s">
        <v>155</v>
      </c>
      <c r="C150" s="13">
        <v>2001</v>
      </c>
      <c r="D150" s="13">
        <v>5</v>
      </c>
      <c r="E150" s="13">
        <v>71.4</v>
      </c>
      <c r="F150" s="14">
        <f t="shared" si="36"/>
        <v>28.56</v>
      </c>
      <c r="G150" s="14">
        <v>81.98</v>
      </c>
      <c r="H150" s="13">
        <f t="shared" si="37"/>
        <v>49.188</v>
      </c>
      <c r="I150" s="13">
        <f t="shared" si="38"/>
        <v>77.748</v>
      </c>
      <c r="J150" s="13">
        <f t="shared" si="39"/>
        <v>13</v>
      </c>
      <c r="K150" s="11"/>
    </row>
    <row r="151" s="3" customFormat="1" ht="21" customHeight="1" spans="1:11">
      <c r="A151" s="11">
        <v>14</v>
      </c>
      <c r="B151" s="12" t="s">
        <v>156</v>
      </c>
      <c r="C151" s="13">
        <v>2001</v>
      </c>
      <c r="D151" s="13">
        <v>5</v>
      </c>
      <c r="E151" s="13">
        <v>72.4</v>
      </c>
      <c r="F151" s="14">
        <f t="shared" si="36"/>
        <v>28.96</v>
      </c>
      <c r="G151" s="14">
        <v>80.98</v>
      </c>
      <c r="H151" s="13">
        <f t="shared" si="37"/>
        <v>48.588</v>
      </c>
      <c r="I151" s="13">
        <f t="shared" si="38"/>
        <v>77.548</v>
      </c>
      <c r="J151" s="13">
        <f t="shared" si="39"/>
        <v>14</v>
      </c>
      <c r="K151" s="11"/>
    </row>
    <row r="152" s="3" customFormat="1" ht="21" customHeight="1" spans="1:11">
      <c r="A152" s="11">
        <v>15</v>
      </c>
      <c r="B152" s="12" t="s">
        <v>157</v>
      </c>
      <c r="C152" s="13">
        <v>2001</v>
      </c>
      <c r="D152" s="13">
        <v>5</v>
      </c>
      <c r="E152" s="13">
        <v>71.4</v>
      </c>
      <c r="F152" s="14">
        <f t="shared" si="36"/>
        <v>28.56</v>
      </c>
      <c r="G152" s="14">
        <v>81.22</v>
      </c>
      <c r="H152" s="13">
        <f t="shared" si="37"/>
        <v>48.732</v>
      </c>
      <c r="I152" s="13">
        <f t="shared" si="38"/>
        <v>77.292</v>
      </c>
      <c r="J152" s="13">
        <f t="shared" si="39"/>
        <v>15</v>
      </c>
      <c r="K152" s="11"/>
    </row>
    <row r="153" s="3" customFormat="1" ht="21" customHeight="1" spans="1:11">
      <c r="A153" s="11"/>
      <c r="B153" s="15"/>
      <c r="C153" s="16"/>
      <c r="D153" s="16"/>
      <c r="E153" s="16"/>
      <c r="F153" s="16"/>
      <c r="G153" s="16"/>
      <c r="H153" s="16"/>
      <c r="I153" s="16"/>
      <c r="J153" s="16"/>
      <c r="K153" s="11"/>
    </row>
    <row r="154" s="3" customFormat="1" ht="21" customHeight="1" spans="1:11">
      <c r="A154" s="11">
        <v>1</v>
      </c>
      <c r="B154" s="12" t="s">
        <v>158</v>
      </c>
      <c r="C154" s="13">
        <v>2002</v>
      </c>
      <c r="D154" s="13">
        <v>1</v>
      </c>
      <c r="E154" s="13">
        <v>72.6</v>
      </c>
      <c r="F154" s="14">
        <f t="shared" ref="F154:F156" si="40">E154*0.4</f>
        <v>29.04</v>
      </c>
      <c r="G154" s="14">
        <v>83.94</v>
      </c>
      <c r="H154" s="13">
        <f t="shared" ref="H154:H156" si="41">G154*0.6</f>
        <v>50.364</v>
      </c>
      <c r="I154" s="13">
        <f t="shared" ref="I154:I156" si="42">F154+H154</f>
        <v>79.404</v>
      </c>
      <c r="J154" s="25" t="s">
        <v>136</v>
      </c>
      <c r="K154" s="11"/>
    </row>
    <row r="155" s="3" customFormat="1" ht="21" customHeight="1" spans="1:11">
      <c r="A155" s="11">
        <v>2</v>
      </c>
      <c r="B155" s="12" t="s">
        <v>159</v>
      </c>
      <c r="C155" s="13">
        <v>2002</v>
      </c>
      <c r="D155" s="13">
        <v>1</v>
      </c>
      <c r="E155" s="13">
        <v>72</v>
      </c>
      <c r="F155" s="14">
        <f t="shared" si="40"/>
        <v>28.8</v>
      </c>
      <c r="G155" s="14">
        <v>83.08</v>
      </c>
      <c r="H155" s="13">
        <f t="shared" si="41"/>
        <v>49.848</v>
      </c>
      <c r="I155" s="13">
        <f t="shared" si="42"/>
        <v>78.648</v>
      </c>
      <c r="J155" s="25" t="s">
        <v>139</v>
      </c>
      <c r="K155" s="11"/>
    </row>
    <row r="156" s="3" customFormat="1" ht="21" customHeight="1" spans="1:11">
      <c r="A156" s="11">
        <v>3</v>
      </c>
      <c r="B156" s="12" t="s">
        <v>160</v>
      </c>
      <c r="C156" s="13">
        <v>2002</v>
      </c>
      <c r="D156" s="13">
        <v>1</v>
      </c>
      <c r="E156" s="13">
        <v>70.7</v>
      </c>
      <c r="F156" s="14">
        <f t="shared" si="40"/>
        <v>28.28</v>
      </c>
      <c r="G156" s="14">
        <v>80.02</v>
      </c>
      <c r="H156" s="13">
        <f t="shared" si="41"/>
        <v>48.012</v>
      </c>
      <c r="I156" s="13">
        <f t="shared" si="42"/>
        <v>76.292</v>
      </c>
      <c r="J156" s="25" t="s">
        <v>142</v>
      </c>
      <c r="K156" s="11"/>
    </row>
    <row r="157" s="3" customFormat="1" ht="21" customHeight="1" spans="1:11">
      <c r="A157" s="11"/>
      <c r="B157" s="15"/>
      <c r="C157" s="16"/>
      <c r="D157" s="16"/>
      <c r="E157" s="16"/>
      <c r="F157" s="16"/>
      <c r="G157" s="16"/>
      <c r="H157" s="16"/>
      <c r="I157" s="16"/>
      <c r="J157" s="16"/>
      <c r="K157" s="11"/>
    </row>
    <row r="158" s="3" customFormat="1" ht="21" customHeight="1" spans="1:11">
      <c r="A158" s="11">
        <v>1</v>
      </c>
      <c r="B158" s="12" t="s">
        <v>161</v>
      </c>
      <c r="C158" s="13">
        <v>2003</v>
      </c>
      <c r="D158" s="13">
        <v>1</v>
      </c>
      <c r="E158" s="13">
        <v>70</v>
      </c>
      <c r="F158" s="14">
        <f t="shared" ref="F158:F160" si="43">E158*0.4</f>
        <v>28</v>
      </c>
      <c r="G158" s="14">
        <v>83.64</v>
      </c>
      <c r="H158" s="13">
        <f t="shared" ref="H158:H173" si="44">G158*0.6</f>
        <v>50.184</v>
      </c>
      <c r="I158" s="13">
        <f t="shared" ref="I158:I173" si="45">F158+H158</f>
        <v>78.184</v>
      </c>
      <c r="J158" s="25" t="s">
        <v>136</v>
      </c>
      <c r="K158" s="11"/>
    </row>
    <row r="159" s="3" customFormat="1" ht="21" customHeight="1" spans="1:11">
      <c r="A159" s="11">
        <v>2</v>
      </c>
      <c r="B159" s="12" t="s">
        <v>162</v>
      </c>
      <c r="C159" s="13">
        <v>2003</v>
      </c>
      <c r="D159" s="13">
        <v>1</v>
      </c>
      <c r="E159" s="13">
        <v>70.8</v>
      </c>
      <c r="F159" s="14">
        <f t="shared" si="43"/>
        <v>28.32</v>
      </c>
      <c r="G159" s="14">
        <v>83.06</v>
      </c>
      <c r="H159" s="13">
        <f t="shared" si="44"/>
        <v>49.836</v>
      </c>
      <c r="I159" s="13">
        <f t="shared" si="45"/>
        <v>78.156</v>
      </c>
      <c r="J159" s="25" t="s">
        <v>139</v>
      </c>
      <c r="K159" s="11"/>
    </row>
    <row r="160" s="3" customFormat="1" ht="21" customHeight="1" spans="1:11">
      <c r="A160" s="11">
        <v>3</v>
      </c>
      <c r="B160" s="12" t="s">
        <v>163</v>
      </c>
      <c r="C160" s="13">
        <v>2003</v>
      </c>
      <c r="D160" s="13">
        <v>1</v>
      </c>
      <c r="E160" s="13">
        <v>73</v>
      </c>
      <c r="F160" s="14">
        <f t="shared" si="43"/>
        <v>29.2</v>
      </c>
      <c r="G160" s="13">
        <v>-1</v>
      </c>
      <c r="H160" s="13">
        <v>-1</v>
      </c>
      <c r="I160" s="13">
        <v>-1</v>
      </c>
      <c r="J160" s="25"/>
      <c r="K160" s="11"/>
    </row>
    <row r="161" s="3" customFormat="1" ht="21" customHeight="1" spans="1:11">
      <c r="A161" s="11"/>
      <c r="B161" s="15"/>
      <c r="C161" s="16"/>
      <c r="D161" s="16"/>
      <c r="E161" s="16"/>
      <c r="F161" s="16"/>
      <c r="G161" s="16"/>
      <c r="H161" s="16"/>
      <c r="I161" s="16"/>
      <c r="J161" s="16"/>
      <c r="K161" s="11"/>
    </row>
    <row r="162" s="3" customFormat="1" ht="21" customHeight="1" spans="1:11">
      <c r="A162" s="11">
        <v>1</v>
      </c>
      <c r="B162" s="12" t="s">
        <v>164</v>
      </c>
      <c r="C162" s="13">
        <v>2004</v>
      </c>
      <c r="D162" s="13">
        <v>5</v>
      </c>
      <c r="E162" s="13">
        <v>71.9</v>
      </c>
      <c r="F162" s="13">
        <f t="shared" ref="F162:F176" si="46">E162*0.4</f>
        <v>28.76</v>
      </c>
      <c r="G162" s="13">
        <v>83.68</v>
      </c>
      <c r="H162" s="13">
        <f t="shared" si="44"/>
        <v>50.208</v>
      </c>
      <c r="I162" s="13">
        <f t="shared" si="45"/>
        <v>78.968</v>
      </c>
      <c r="J162" s="13">
        <f t="shared" ref="J162:J173" si="47">RANK(I162,$I$162:$I$176,0)</f>
        <v>1</v>
      </c>
      <c r="K162" s="11"/>
    </row>
    <row r="163" s="3" customFormat="1" ht="21" customHeight="1" spans="1:11">
      <c r="A163" s="11">
        <v>2</v>
      </c>
      <c r="B163" s="12" t="s">
        <v>165</v>
      </c>
      <c r="C163" s="13">
        <v>2004</v>
      </c>
      <c r="D163" s="13">
        <v>5</v>
      </c>
      <c r="E163" s="13">
        <v>68.2</v>
      </c>
      <c r="F163" s="13">
        <f t="shared" si="46"/>
        <v>27.28</v>
      </c>
      <c r="G163" s="13">
        <v>85.18</v>
      </c>
      <c r="H163" s="13">
        <f t="shared" si="44"/>
        <v>51.108</v>
      </c>
      <c r="I163" s="13">
        <f t="shared" si="45"/>
        <v>78.388</v>
      </c>
      <c r="J163" s="13">
        <f t="shared" si="47"/>
        <v>2</v>
      </c>
      <c r="K163" s="11"/>
    </row>
    <row r="164" s="3" customFormat="1" ht="21" customHeight="1" spans="1:11">
      <c r="A164" s="11">
        <v>3</v>
      </c>
      <c r="B164" s="12" t="s">
        <v>166</v>
      </c>
      <c r="C164" s="13">
        <v>2004</v>
      </c>
      <c r="D164" s="13">
        <v>5</v>
      </c>
      <c r="E164" s="13">
        <v>70.6</v>
      </c>
      <c r="F164" s="13">
        <f t="shared" si="46"/>
        <v>28.24</v>
      </c>
      <c r="G164" s="13">
        <v>81.3</v>
      </c>
      <c r="H164" s="13">
        <f t="shared" si="44"/>
        <v>48.78</v>
      </c>
      <c r="I164" s="13">
        <f t="shared" si="45"/>
        <v>77.02</v>
      </c>
      <c r="J164" s="13">
        <f t="shared" si="47"/>
        <v>3</v>
      </c>
      <c r="K164" s="11"/>
    </row>
    <row r="165" s="3" customFormat="1" ht="21" customHeight="1" spans="1:11">
      <c r="A165" s="11">
        <v>4</v>
      </c>
      <c r="B165" s="12" t="s">
        <v>167</v>
      </c>
      <c r="C165" s="13">
        <v>2004</v>
      </c>
      <c r="D165" s="13">
        <v>5</v>
      </c>
      <c r="E165" s="13">
        <v>67.1</v>
      </c>
      <c r="F165" s="13">
        <f t="shared" si="46"/>
        <v>26.84</v>
      </c>
      <c r="G165" s="13">
        <v>83.08</v>
      </c>
      <c r="H165" s="13">
        <f t="shared" si="44"/>
        <v>49.848</v>
      </c>
      <c r="I165" s="13">
        <f t="shared" si="45"/>
        <v>76.688</v>
      </c>
      <c r="J165" s="13">
        <f t="shared" si="47"/>
        <v>4</v>
      </c>
      <c r="K165" s="11"/>
    </row>
    <row r="166" s="3" customFormat="1" ht="21" customHeight="1" spans="1:11">
      <c r="A166" s="11">
        <v>5</v>
      </c>
      <c r="B166" s="12" t="s">
        <v>168</v>
      </c>
      <c r="C166" s="13">
        <v>2004</v>
      </c>
      <c r="D166" s="13">
        <v>5</v>
      </c>
      <c r="E166" s="13">
        <v>64.2</v>
      </c>
      <c r="F166" s="13">
        <f t="shared" si="46"/>
        <v>25.68</v>
      </c>
      <c r="G166" s="13">
        <v>84.52</v>
      </c>
      <c r="H166" s="13">
        <f t="shared" si="44"/>
        <v>50.712</v>
      </c>
      <c r="I166" s="13">
        <f t="shared" si="45"/>
        <v>76.392</v>
      </c>
      <c r="J166" s="13">
        <f t="shared" si="47"/>
        <v>5</v>
      </c>
      <c r="K166" s="11"/>
    </row>
    <row r="167" s="3" customFormat="1" ht="21" customHeight="1" spans="1:11">
      <c r="A167" s="11">
        <v>6</v>
      </c>
      <c r="B167" s="12" t="s">
        <v>169</v>
      </c>
      <c r="C167" s="13">
        <v>2004</v>
      </c>
      <c r="D167" s="13">
        <v>5</v>
      </c>
      <c r="E167" s="13">
        <v>64.8</v>
      </c>
      <c r="F167" s="13">
        <f t="shared" si="46"/>
        <v>25.92</v>
      </c>
      <c r="G167" s="13">
        <v>82.94</v>
      </c>
      <c r="H167" s="13">
        <f t="shared" si="44"/>
        <v>49.764</v>
      </c>
      <c r="I167" s="13">
        <f t="shared" si="45"/>
        <v>75.684</v>
      </c>
      <c r="J167" s="13">
        <f t="shared" si="47"/>
        <v>6</v>
      </c>
      <c r="K167" s="11"/>
    </row>
    <row r="168" s="3" customFormat="1" ht="21" customHeight="1" spans="1:11">
      <c r="A168" s="11">
        <v>7</v>
      </c>
      <c r="B168" s="12" t="s">
        <v>170</v>
      </c>
      <c r="C168" s="13">
        <v>2004</v>
      </c>
      <c r="D168" s="13">
        <v>5</v>
      </c>
      <c r="E168" s="13">
        <v>63.7</v>
      </c>
      <c r="F168" s="13">
        <f t="shared" si="46"/>
        <v>25.48</v>
      </c>
      <c r="G168" s="13">
        <v>82.96</v>
      </c>
      <c r="H168" s="13">
        <f t="shared" si="44"/>
        <v>49.776</v>
      </c>
      <c r="I168" s="13">
        <f t="shared" si="45"/>
        <v>75.256</v>
      </c>
      <c r="J168" s="13">
        <f t="shared" si="47"/>
        <v>7</v>
      </c>
      <c r="K168" s="11"/>
    </row>
    <row r="169" s="3" customFormat="1" ht="21" customHeight="1" spans="1:11">
      <c r="A169" s="11">
        <v>8</v>
      </c>
      <c r="B169" s="12" t="s">
        <v>171</v>
      </c>
      <c r="C169" s="13">
        <v>2004</v>
      </c>
      <c r="D169" s="13">
        <v>5</v>
      </c>
      <c r="E169" s="13">
        <v>65.3</v>
      </c>
      <c r="F169" s="13">
        <f t="shared" si="46"/>
        <v>26.12</v>
      </c>
      <c r="G169" s="13">
        <v>80.76</v>
      </c>
      <c r="H169" s="13">
        <f t="shared" si="44"/>
        <v>48.456</v>
      </c>
      <c r="I169" s="13">
        <f t="shared" si="45"/>
        <v>74.576</v>
      </c>
      <c r="J169" s="13">
        <f t="shared" si="47"/>
        <v>8</v>
      </c>
      <c r="K169" s="11"/>
    </row>
    <row r="170" s="3" customFormat="1" ht="21" customHeight="1" spans="1:11">
      <c r="A170" s="11">
        <v>9</v>
      </c>
      <c r="B170" s="12" t="s">
        <v>172</v>
      </c>
      <c r="C170" s="13">
        <v>2004</v>
      </c>
      <c r="D170" s="13">
        <v>5</v>
      </c>
      <c r="E170" s="13">
        <v>64.1</v>
      </c>
      <c r="F170" s="13">
        <f t="shared" si="46"/>
        <v>25.64</v>
      </c>
      <c r="G170" s="13">
        <v>81.06</v>
      </c>
      <c r="H170" s="13">
        <f t="shared" si="44"/>
        <v>48.636</v>
      </c>
      <c r="I170" s="13">
        <f t="shared" si="45"/>
        <v>74.276</v>
      </c>
      <c r="J170" s="13">
        <f t="shared" si="47"/>
        <v>9</v>
      </c>
      <c r="K170" s="11"/>
    </row>
    <row r="171" s="3" customFormat="1" ht="21" customHeight="1" spans="1:11">
      <c r="A171" s="11">
        <v>10</v>
      </c>
      <c r="B171" s="12" t="s">
        <v>173</v>
      </c>
      <c r="C171" s="13">
        <v>2004</v>
      </c>
      <c r="D171" s="13">
        <v>5</v>
      </c>
      <c r="E171" s="13">
        <v>66.1</v>
      </c>
      <c r="F171" s="13">
        <f t="shared" si="46"/>
        <v>26.44</v>
      </c>
      <c r="G171" s="13">
        <v>79.46</v>
      </c>
      <c r="H171" s="13">
        <f t="shared" si="44"/>
        <v>47.676</v>
      </c>
      <c r="I171" s="13">
        <f t="shared" si="45"/>
        <v>74.116</v>
      </c>
      <c r="J171" s="13">
        <f t="shared" si="47"/>
        <v>10</v>
      </c>
      <c r="K171" s="11"/>
    </row>
    <row r="172" s="3" customFormat="1" ht="21" customHeight="1" spans="1:11">
      <c r="A172" s="11">
        <v>11</v>
      </c>
      <c r="B172" s="12" t="s">
        <v>174</v>
      </c>
      <c r="C172" s="13">
        <v>2004</v>
      </c>
      <c r="D172" s="13">
        <v>5</v>
      </c>
      <c r="E172" s="13">
        <v>65.9</v>
      </c>
      <c r="F172" s="13">
        <f t="shared" si="46"/>
        <v>26.36</v>
      </c>
      <c r="G172" s="14">
        <v>78</v>
      </c>
      <c r="H172" s="13">
        <f t="shared" si="44"/>
        <v>46.8</v>
      </c>
      <c r="I172" s="13">
        <f t="shared" si="45"/>
        <v>73.16</v>
      </c>
      <c r="J172" s="13">
        <f t="shared" si="47"/>
        <v>11</v>
      </c>
      <c r="K172" s="11"/>
    </row>
    <row r="173" s="3" customFormat="1" ht="21" customHeight="1" spans="1:11">
      <c r="A173" s="11">
        <v>12</v>
      </c>
      <c r="B173" s="12" t="s">
        <v>175</v>
      </c>
      <c r="C173" s="13">
        <v>2004</v>
      </c>
      <c r="D173" s="13">
        <v>5</v>
      </c>
      <c r="E173" s="13">
        <v>64.3</v>
      </c>
      <c r="F173" s="13">
        <f t="shared" si="46"/>
        <v>25.72</v>
      </c>
      <c r="G173" s="13">
        <v>76.94</v>
      </c>
      <c r="H173" s="13">
        <f t="shared" si="44"/>
        <v>46.164</v>
      </c>
      <c r="I173" s="13">
        <f t="shared" si="45"/>
        <v>71.884</v>
      </c>
      <c r="J173" s="13">
        <f t="shared" si="47"/>
        <v>12</v>
      </c>
      <c r="K173" s="11"/>
    </row>
    <row r="174" s="3" customFormat="1" ht="21" customHeight="1" spans="1:11">
      <c r="A174" s="11">
        <v>13</v>
      </c>
      <c r="B174" s="12" t="s">
        <v>176</v>
      </c>
      <c r="C174" s="13">
        <v>2004</v>
      </c>
      <c r="D174" s="13">
        <v>5</v>
      </c>
      <c r="E174" s="13">
        <v>72.6</v>
      </c>
      <c r="F174" s="13">
        <f t="shared" si="46"/>
        <v>29.04</v>
      </c>
      <c r="G174" s="13">
        <v>-1</v>
      </c>
      <c r="H174" s="13">
        <v>-1</v>
      </c>
      <c r="I174" s="13">
        <v>-1</v>
      </c>
      <c r="J174" s="13"/>
      <c r="K174" s="11"/>
    </row>
    <row r="175" s="3" customFormat="1" ht="21" customHeight="1" spans="1:11">
      <c r="A175" s="11">
        <v>14</v>
      </c>
      <c r="B175" s="12" t="s">
        <v>177</v>
      </c>
      <c r="C175" s="13">
        <v>2004</v>
      </c>
      <c r="D175" s="13">
        <v>5</v>
      </c>
      <c r="E175" s="13">
        <v>67.2</v>
      </c>
      <c r="F175" s="13">
        <f t="shared" si="46"/>
        <v>26.88</v>
      </c>
      <c r="G175" s="13">
        <v>-1</v>
      </c>
      <c r="H175" s="13">
        <v>-1</v>
      </c>
      <c r="I175" s="13">
        <v>-1</v>
      </c>
      <c r="J175" s="13"/>
      <c r="K175" s="11"/>
    </row>
    <row r="176" s="3" customFormat="1" ht="21" customHeight="1" spans="1:11">
      <c r="A176" s="11">
        <v>15</v>
      </c>
      <c r="B176" s="12" t="s">
        <v>178</v>
      </c>
      <c r="C176" s="13">
        <v>2004</v>
      </c>
      <c r="D176" s="13">
        <v>5</v>
      </c>
      <c r="E176" s="13">
        <v>64.3</v>
      </c>
      <c r="F176" s="13">
        <f t="shared" si="46"/>
        <v>25.72</v>
      </c>
      <c r="G176" s="13">
        <v>-1</v>
      </c>
      <c r="H176" s="13">
        <v>-1</v>
      </c>
      <c r="I176" s="13">
        <v>-1</v>
      </c>
      <c r="J176" s="13"/>
      <c r="K176" s="11"/>
    </row>
    <row r="177" s="3" customFormat="1" ht="21" customHeight="1" spans="1:11">
      <c r="A177" s="11"/>
      <c r="B177" s="15"/>
      <c r="C177" s="16"/>
      <c r="D177" s="16"/>
      <c r="E177" s="16"/>
      <c r="F177" s="16"/>
      <c r="G177" s="16"/>
      <c r="H177" s="16"/>
      <c r="I177" s="16"/>
      <c r="J177" s="16"/>
      <c r="K177" s="11"/>
    </row>
    <row r="178" s="3" customFormat="1" ht="21" customHeight="1" spans="1:11">
      <c r="A178" s="11">
        <v>1</v>
      </c>
      <c r="B178" s="12" t="s">
        <v>179</v>
      </c>
      <c r="C178" s="25" t="s">
        <v>180</v>
      </c>
      <c r="D178" s="25" t="s">
        <v>136</v>
      </c>
      <c r="E178" s="13">
        <v>63.4</v>
      </c>
      <c r="F178" s="13">
        <f t="shared" ref="F178:F180" si="48">E178*0.4</f>
        <v>25.36</v>
      </c>
      <c r="G178" s="13">
        <v>83.48</v>
      </c>
      <c r="H178" s="13">
        <f t="shared" ref="H178:H180" si="49">G178*0.6</f>
        <v>50.088</v>
      </c>
      <c r="I178" s="13">
        <f t="shared" ref="I178:I180" si="50">F178+H178</f>
        <v>75.448</v>
      </c>
      <c r="J178" s="25" t="s">
        <v>136</v>
      </c>
      <c r="K178" s="11"/>
    </row>
    <row r="179" s="3" customFormat="1" ht="21" customHeight="1" spans="1:11">
      <c r="A179" s="11">
        <v>2</v>
      </c>
      <c r="B179" s="12" t="s">
        <v>181</v>
      </c>
      <c r="C179" s="25" t="s">
        <v>180</v>
      </c>
      <c r="D179" s="25" t="s">
        <v>136</v>
      </c>
      <c r="E179" s="13">
        <v>61.5</v>
      </c>
      <c r="F179" s="13">
        <f t="shared" si="48"/>
        <v>24.6</v>
      </c>
      <c r="G179" s="13">
        <v>82.06</v>
      </c>
      <c r="H179" s="13">
        <f t="shared" si="49"/>
        <v>49.236</v>
      </c>
      <c r="I179" s="13">
        <f t="shared" si="50"/>
        <v>73.836</v>
      </c>
      <c r="J179" s="25" t="s">
        <v>139</v>
      </c>
      <c r="K179" s="11"/>
    </row>
    <row r="180" s="3" customFormat="1" ht="21" customHeight="1" spans="1:11">
      <c r="A180" s="11">
        <v>3</v>
      </c>
      <c r="B180" s="12" t="s">
        <v>182</v>
      </c>
      <c r="C180" s="25" t="s">
        <v>180</v>
      </c>
      <c r="D180" s="25" t="s">
        <v>136</v>
      </c>
      <c r="E180" s="13">
        <v>61.7</v>
      </c>
      <c r="F180" s="13">
        <f t="shared" si="48"/>
        <v>24.68</v>
      </c>
      <c r="G180" s="13">
        <v>80.08</v>
      </c>
      <c r="H180" s="13">
        <f t="shared" si="49"/>
        <v>48.048</v>
      </c>
      <c r="I180" s="13">
        <f t="shared" si="50"/>
        <v>72.728</v>
      </c>
      <c r="J180" s="25" t="s">
        <v>142</v>
      </c>
      <c r="K180" s="11"/>
    </row>
  </sheetData>
  <mergeCells count="1">
    <mergeCell ref="A1:K1"/>
  </mergeCells>
  <printOptions horizontalCentered="1"/>
  <pageMargins left="0.786805555555556" right="0.786805555555556" top="1" bottom="1" header="0.5" footer="0.5"/>
  <pageSetup paperSize="9" orientation="landscape" horizontalDpi="600"/>
  <headerFooter/>
  <rowBreaks count="2" manualBreakCount="2">
    <brk id="160" max="16383" man="1"/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2024-09-01T02:01:00Z</dcterms:created>
  <dcterms:modified xsi:type="dcterms:W3CDTF">2024-09-03T10:33:25Z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A6FC35DAACEF432C88C13A48940C1BD1_13</vt:lpwstr>
  </property>
  <property fmtid="{D5CDD505-2E9C-101B-9397-08002B2CF9AE}" pid="3" name="KSOProductBuildVer">
    <vt:lpwstr>2052-12.1.0.17827</vt:lpwstr>
  </property>
</Properties>
</file>